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Расход продуктов по меню" sheetId="1" r:id="rId1"/>
    <sheet name="меню" sheetId="2" r:id="rId2"/>
  </sheets>
  <externalReferences>
    <externalReference r:id="rId3"/>
  </externalReferences>
  <definedNames>
    <definedName name="_GoBack" localSheetId="0">[1]лист1!#REF!</definedName>
    <definedName name="_Hlk99779280" localSheetId="0">'Расход продуктов по меню'!$M$4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3" i="2" l="1"/>
  <c r="G53" i="2"/>
  <c r="F53" i="2"/>
  <c r="E53" i="2"/>
  <c r="I19" i="2"/>
  <c r="H19" i="2"/>
  <c r="G19" i="2"/>
  <c r="F19" i="2"/>
  <c r="E19" i="2"/>
  <c r="I258" i="2" l="1"/>
  <c r="H258" i="2"/>
  <c r="G258" i="2"/>
  <c r="F258" i="2"/>
  <c r="E258" i="2"/>
  <c r="I251" i="2"/>
  <c r="E251" i="2"/>
  <c r="I250" i="2"/>
  <c r="H250" i="2"/>
  <c r="G250" i="2"/>
  <c r="F250" i="2"/>
  <c r="E250" i="2"/>
  <c r="I241" i="2"/>
  <c r="H241" i="2"/>
  <c r="G241" i="2"/>
  <c r="F241" i="2"/>
  <c r="E241" i="2"/>
  <c r="I233" i="2"/>
  <c r="H233" i="2"/>
  <c r="G233" i="2"/>
  <c r="F233" i="2"/>
  <c r="E233" i="2"/>
  <c r="I225" i="2"/>
  <c r="H225" i="2"/>
  <c r="G225" i="2"/>
  <c r="F225" i="2"/>
  <c r="E225" i="2"/>
  <c r="I217" i="2"/>
  <c r="H217" i="2"/>
  <c r="G217" i="2"/>
  <c r="F217" i="2"/>
  <c r="E217" i="2"/>
  <c r="I208" i="2"/>
  <c r="H208" i="2"/>
  <c r="G208" i="2"/>
  <c r="F208" i="2"/>
  <c r="E208" i="2"/>
  <c r="I200" i="2"/>
  <c r="H200" i="2"/>
  <c r="G200" i="2"/>
  <c r="F200" i="2"/>
  <c r="E200" i="2"/>
  <c r="I191" i="2"/>
  <c r="H191" i="2"/>
  <c r="G191" i="2"/>
  <c r="F191" i="2"/>
  <c r="E191" i="2"/>
  <c r="I183" i="2"/>
  <c r="H183" i="2"/>
  <c r="G183" i="2"/>
  <c r="F183" i="2"/>
  <c r="E183" i="2"/>
  <c r="I172" i="2"/>
  <c r="H172" i="2"/>
  <c r="G172" i="2"/>
  <c r="F172" i="2"/>
  <c r="E172" i="2"/>
  <c r="I165" i="2"/>
  <c r="E165" i="2"/>
  <c r="I164" i="2"/>
  <c r="H164" i="2"/>
  <c r="G164" i="2"/>
  <c r="F164" i="2"/>
  <c r="E164" i="2"/>
  <c r="I155" i="2"/>
  <c r="H155" i="2"/>
  <c r="G155" i="2"/>
  <c r="F155" i="2"/>
  <c r="E155" i="2"/>
  <c r="I147" i="2"/>
  <c r="H147" i="2"/>
  <c r="G147" i="2"/>
  <c r="F147" i="2"/>
  <c r="E147" i="2"/>
  <c r="I139" i="2"/>
  <c r="H139" i="2"/>
  <c r="G139" i="2"/>
  <c r="F139" i="2"/>
  <c r="E139" i="2"/>
  <c r="I131" i="2"/>
  <c r="H131" i="2"/>
  <c r="G131" i="2"/>
  <c r="F131" i="2"/>
  <c r="E131" i="2"/>
  <c r="I122" i="2"/>
  <c r="H122" i="2"/>
  <c r="G122" i="2"/>
  <c r="F122" i="2"/>
  <c r="E122" i="2"/>
  <c r="I114" i="2"/>
  <c r="H114" i="2"/>
  <c r="G114" i="2"/>
  <c r="F114" i="2"/>
  <c r="E114" i="2"/>
  <c r="I105" i="2"/>
  <c r="H105" i="2"/>
  <c r="G105" i="2"/>
  <c r="F105" i="2"/>
  <c r="E105" i="2"/>
  <c r="I97" i="2"/>
  <c r="H97" i="2"/>
  <c r="G97" i="2"/>
  <c r="F97" i="2"/>
  <c r="E97" i="2"/>
  <c r="I86" i="2"/>
  <c r="H86" i="2"/>
  <c r="G86" i="2"/>
  <c r="F86" i="2"/>
  <c r="E86" i="2"/>
  <c r="I79" i="2"/>
  <c r="I78" i="2"/>
  <c r="H78" i="2"/>
  <c r="G78" i="2"/>
  <c r="F78" i="2"/>
  <c r="E78" i="2"/>
  <c r="I70" i="2"/>
  <c r="H70" i="2"/>
  <c r="G70" i="2"/>
  <c r="F70" i="2"/>
  <c r="E70" i="2"/>
  <c r="I62" i="2"/>
  <c r="H62" i="2"/>
  <c r="G62" i="2"/>
  <c r="F62" i="2"/>
  <c r="E62" i="2"/>
  <c r="H53" i="2"/>
  <c r="E45" i="2"/>
  <c r="I44" i="2"/>
  <c r="H44" i="2"/>
  <c r="G44" i="2"/>
  <c r="F44" i="2"/>
  <c r="E44" i="2"/>
  <c r="I35" i="2"/>
  <c r="H35" i="2"/>
  <c r="G35" i="2"/>
  <c r="F35" i="2"/>
  <c r="E35" i="2"/>
  <c r="I27" i="2"/>
  <c r="H27" i="2"/>
  <c r="G27" i="2"/>
  <c r="F27" i="2"/>
  <c r="E27" i="2"/>
  <c r="I10" i="2"/>
  <c r="H10" i="2"/>
  <c r="G10" i="2"/>
  <c r="F10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28" i="1"/>
  <c r="N28" i="1" s="1"/>
  <c r="M20" i="1"/>
  <c r="N20" i="1" s="1"/>
  <c r="M19" i="1"/>
  <c r="N19" i="1" s="1"/>
  <c r="M18" i="1"/>
  <c r="N18" i="1" s="1"/>
  <c r="M10" i="1"/>
  <c r="N10" i="1" s="1"/>
  <c r="M9" i="1"/>
  <c r="N9" i="1" s="1"/>
  <c r="M8" i="1"/>
  <c r="N8" i="1" s="1"/>
  <c r="M7" i="1"/>
  <c r="N7" i="1" s="1"/>
  <c r="N58" i="1" l="1"/>
</calcChain>
</file>

<file path=xl/sharedStrings.xml><?xml version="1.0" encoding="utf-8"?>
<sst xmlns="http://schemas.openxmlformats.org/spreadsheetml/2006/main" count="623" uniqueCount="224">
  <si>
    <t>Приложение</t>
  </si>
  <si>
    <t xml:space="preserve">Среднесуточный расход пищевых продуктов по меню </t>
  </si>
  <si>
    <t>№</t>
  </si>
  <si>
    <t>Наименование группы пищевой продукции (ассортимент – по СанПиН 2.3/2 4.3590-20)</t>
  </si>
  <si>
    <r>
      <rPr>
        <sz val="12"/>
        <color rgb="FF000000"/>
        <rFont val="Times New Roman"/>
        <family val="1"/>
        <charset val="204"/>
      </rPr>
      <t>Фактическое количество пищевой продукции (</t>
    </r>
    <r>
      <rPr>
        <b/>
        <sz val="12"/>
        <color rgb="FF000000"/>
        <rFont val="Times New Roman"/>
        <family val="1"/>
        <charset val="204"/>
      </rPr>
      <t>БРУТТО</t>
    </r>
    <r>
      <rPr>
        <sz val="12"/>
        <color rgb="FF000000"/>
        <rFont val="Times New Roman"/>
        <family val="1"/>
        <charset val="204"/>
      </rPr>
      <t xml:space="preserve">) по дням в граммах на </t>
    </r>
    <r>
      <rPr>
        <b/>
        <sz val="12"/>
        <color rgb="FF000000"/>
        <rFont val="Times New Roman"/>
        <family val="1"/>
        <charset val="204"/>
      </rPr>
      <t>одного</t>
    </r>
    <r>
      <rPr>
        <sz val="12"/>
        <color rgb="FF000000"/>
        <rFont val="Times New Roman"/>
        <family val="1"/>
        <charset val="204"/>
      </rPr>
      <t xml:space="preserve"> человека, г</t>
    </r>
  </si>
  <si>
    <t>Всего за 10 дней, г (фактический рацион)</t>
  </si>
  <si>
    <t>Среднесуточный расход за 1 прием пищи</t>
  </si>
  <si>
    <t>п/п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</si>
  <si>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</si>
  <si>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</si>
  <si>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</si>
  <si>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</si>
  <si>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</si>
  <si>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</si>
  <si>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</si>
  <si>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</si>
  <si>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</si>
  <si>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</si>
  <si>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завтрак (или обед)</t>
  </si>
  <si>
    <t>Хлеб ржаной</t>
  </si>
  <si>
    <t>Хлеб пшеничный</t>
  </si>
  <si>
    <t>Крупы, бобовые</t>
  </si>
  <si>
    <t xml:space="preserve">Рис </t>
  </si>
  <si>
    <t>Крупа гречневая</t>
  </si>
  <si>
    <t>Крупа манная</t>
  </si>
  <si>
    <t>Крупы овсяная и перловая</t>
  </si>
  <si>
    <t>Горох и фасоль</t>
  </si>
  <si>
    <t>Овсяные хлопья "Геркулес"</t>
  </si>
  <si>
    <t>Макаронные изделия</t>
  </si>
  <si>
    <t>Картофель</t>
  </si>
  <si>
    <t>Овощи (свежие, мороженые, консервированные) включая соленые и квашеные*, в т.ч. томат-пюре, зелень, г</t>
  </si>
  <si>
    <t>Капуста белокочанная свежая</t>
  </si>
  <si>
    <t>Лук репчатый</t>
  </si>
  <si>
    <t>Морковь</t>
  </si>
  <si>
    <t>Зелень свежая</t>
  </si>
  <si>
    <t>Свекла столовая</t>
  </si>
  <si>
    <t>Огурцы свежие</t>
  </si>
  <si>
    <t>Помидоры свежие</t>
  </si>
  <si>
    <t>Фрукты  свежие</t>
  </si>
  <si>
    <t>Яблоки</t>
  </si>
  <si>
    <t>Груши</t>
  </si>
  <si>
    <t>Бананы</t>
  </si>
  <si>
    <t>Апельсины</t>
  </si>
  <si>
    <t>Ягоды замороженные</t>
  </si>
  <si>
    <t>Лимоны</t>
  </si>
  <si>
    <t>Сухофрукты</t>
  </si>
  <si>
    <t>Соки плодовоовощные, напитки витаминизированные, в т.ч. инстантные</t>
  </si>
  <si>
    <t>Мясо 1-й категории</t>
  </si>
  <si>
    <t>Субпродукты (печень, язык, сердце)</t>
  </si>
  <si>
    <t>Птица (цыплята-бройлеры потрошеные - 1 кат)</t>
  </si>
  <si>
    <t>Рыба (филе), в т.ч. филе слабо или малосоленое</t>
  </si>
  <si>
    <t xml:space="preserve">Молоко </t>
  </si>
  <si>
    <t>Кисломолочная пищевая продукция</t>
  </si>
  <si>
    <t>Творог (5% - 9% м.д.ж.)</t>
  </si>
  <si>
    <t>Сыр</t>
  </si>
  <si>
    <t>Сметана</t>
  </si>
  <si>
    <t>Масло сливочное</t>
  </si>
  <si>
    <t>Масло растительное</t>
  </si>
  <si>
    <t>Яйцо, шт.</t>
  </si>
  <si>
    <t>Сахар (в том числе для …..)</t>
  </si>
  <si>
    <t>Чай</t>
  </si>
  <si>
    <t>Какао-порошок</t>
  </si>
  <si>
    <t>Кофейный напиток</t>
  </si>
  <si>
    <t>Дрожжи хлебопекарные</t>
  </si>
  <si>
    <t>Крахмал</t>
  </si>
  <si>
    <t>Соль пищевая поваренная йодированная</t>
  </si>
  <si>
    <t>Специи</t>
  </si>
  <si>
    <t xml:space="preserve"> ИТОГО:</t>
  </si>
  <si>
    <t>Разамер выделенной федеральной субсидии на БГП в 2023 году для субъекта (руб.)</t>
  </si>
  <si>
    <t>Установленная стоимость питания всего (руб.), в том числе:</t>
  </si>
  <si>
    <t>завтрак</t>
  </si>
  <si>
    <t>обед</t>
  </si>
  <si>
    <t>1-АЯ НЕДЕЛЯ</t>
  </si>
  <si>
    <t>завтрак,%</t>
  </si>
  <si>
    <t>белки,%</t>
  </si>
  <si>
    <t>жиры,%</t>
  </si>
  <si>
    <t>углеводы,%</t>
  </si>
  <si>
    <t>обед,%</t>
  </si>
  <si>
    <t>полдник,%</t>
  </si>
  <si>
    <t>Калорийность 12 лет и старше, сут</t>
  </si>
  <si>
    <t>понедельник</t>
  </si>
  <si>
    <t>Прием пищи</t>
  </si>
  <si>
    <t>Раздел</t>
  </si>
  <si>
    <t>№ рец.</t>
  </si>
  <si>
    <t>Блюдо</t>
  </si>
  <si>
    <t>Выход, г</t>
  </si>
  <si>
    <t>Энергетическая ценность</t>
  </si>
  <si>
    <t>Белки</t>
  </si>
  <si>
    <t>Жиры</t>
  </si>
  <si>
    <t>Углеводы</t>
  </si>
  <si>
    <t>Завтрак</t>
  </si>
  <si>
    <t>12 лет и старше</t>
  </si>
  <si>
    <t>белки</t>
  </si>
  <si>
    <t>Итого за прием пищи:</t>
  </si>
  <si>
    <t>жиры</t>
  </si>
  <si>
    <t xml:space="preserve">углеводы </t>
  </si>
  <si>
    <t>вторник</t>
  </si>
  <si>
    <t xml:space="preserve"> </t>
  </si>
  <si>
    <t>Обед</t>
  </si>
  <si>
    <t>среда</t>
  </si>
  <si>
    <t>четверг</t>
  </si>
  <si>
    <t>пятница</t>
  </si>
  <si>
    <t>2-АЯ НЕДЕЛЯ</t>
  </si>
  <si>
    <t>3-АЯ НЕДЕЛЯ (при 20-ти дневном меню)</t>
  </si>
  <si>
    <t>Каша жидкая молочная рисовая с маслом</t>
  </si>
  <si>
    <t>350(1)</t>
  </si>
  <si>
    <t>Батон нарезной</t>
  </si>
  <si>
    <t>Чай с сахаром</t>
  </si>
  <si>
    <t>829(1)</t>
  </si>
  <si>
    <t>-</t>
  </si>
  <si>
    <t>2 блюдо</t>
  </si>
  <si>
    <t>Борщ с мясом со сметаной</t>
  </si>
  <si>
    <t>Горбуша припущенная</t>
  </si>
  <si>
    <t>Картофельное пюре с маслом сливочным</t>
  </si>
  <si>
    <t xml:space="preserve">Салат из моркови </t>
  </si>
  <si>
    <t>Кисель со смородиной чёрной</t>
  </si>
  <si>
    <t>Хлеб ржано-пшеничный</t>
  </si>
  <si>
    <t>Печенье</t>
  </si>
  <si>
    <t>1 блюдо</t>
  </si>
  <si>
    <t>Гарнир</t>
  </si>
  <si>
    <t xml:space="preserve">Салат </t>
  </si>
  <si>
    <t>Мучное изделие</t>
  </si>
  <si>
    <t>184(1)</t>
  </si>
  <si>
    <t>404(1)</t>
  </si>
  <si>
    <t>634(1)</t>
  </si>
  <si>
    <t>49(2)</t>
  </si>
  <si>
    <t>760(1)</t>
  </si>
  <si>
    <t>Макароны отварные</t>
  </si>
  <si>
    <t>Тефлели из печени и риса с соусом</t>
  </si>
  <si>
    <t>Хлеб пшеничный</t>
  </si>
  <si>
    <t>Чай с сахаром и лимоном</t>
  </si>
  <si>
    <t>361(1)</t>
  </si>
  <si>
    <t>465(2)</t>
  </si>
  <si>
    <t>830(1)</t>
  </si>
  <si>
    <t>Рассольник Ленинградскийс курой и со сметаной</t>
  </si>
  <si>
    <t>Котлета говяжья</t>
  </si>
  <si>
    <t>Горох отварной</t>
  </si>
  <si>
    <t>Маринованная свёкла с маслом растительным</t>
  </si>
  <si>
    <t>Компот из свежих яблок</t>
  </si>
  <si>
    <t>206(1)</t>
  </si>
  <si>
    <t>555(1)</t>
  </si>
  <si>
    <t>330(2)</t>
  </si>
  <si>
    <t>112(1)</t>
  </si>
  <si>
    <t>754(1)</t>
  </si>
  <si>
    <t>Суп картофельный с горбушей</t>
  </si>
  <si>
    <t>Чай с молоком</t>
  </si>
  <si>
    <t>208(1)</t>
  </si>
  <si>
    <t>833(1)</t>
  </si>
  <si>
    <t>Суп -лапша домашняя с курой</t>
  </si>
  <si>
    <t>Тефтели с соусом</t>
  </si>
  <si>
    <t>Салат картофельный с огурцами</t>
  </si>
  <si>
    <t>Каша гречневая рассыпчатая</t>
  </si>
  <si>
    <t>222(1)</t>
  </si>
  <si>
    <t>561/667(1)</t>
  </si>
  <si>
    <t>343(1)</t>
  </si>
  <si>
    <t>107(1)</t>
  </si>
  <si>
    <t>759(1)</t>
  </si>
  <si>
    <t>Суп картофельный с горохом</t>
  </si>
  <si>
    <t>214(1)</t>
  </si>
  <si>
    <t>769(2)</t>
  </si>
  <si>
    <t>Борщ картофельный с курой и со сметаной</t>
  </si>
  <si>
    <t>Плов из говядины</t>
  </si>
  <si>
    <t>Компот из яблок с черносливами</t>
  </si>
  <si>
    <t>186(1)</t>
  </si>
  <si>
    <t>443(2)</t>
  </si>
  <si>
    <t>756(1)</t>
  </si>
  <si>
    <t>Суп молочный с вермишелью</t>
  </si>
  <si>
    <t>Масло сливочное</t>
  </si>
  <si>
    <t>234(1)</t>
  </si>
  <si>
    <t>Суп картофельный с гречкой и курой</t>
  </si>
  <si>
    <t xml:space="preserve">Каша пшенная рассыпчатая </t>
  </si>
  <si>
    <t>Котлета из свинины</t>
  </si>
  <si>
    <t>Салат из белокачанной капусты</t>
  </si>
  <si>
    <t>212(1)</t>
  </si>
  <si>
    <t>108(1)</t>
  </si>
  <si>
    <t>Каша вязкая молочная пшеничная с маслом</t>
  </si>
  <si>
    <t>Какао с молоком</t>
  </si>
  <si>
    <t>345(1)</t>
  </si>
  <si>
    <t>848(1)</t>
  </si>
  <si>
    <t>Печень тушеная в соусе</t>
  </si>
  <si>
    <t>Каша перловая рассыпчатая</t>
  </si>
  <si>
    <t>Салат "Степной" из разных овощей</t>
  </si>
  <si>
    <t>Компот из сухофруктов</t>
  </si>
  <si>
    <t>533(1)</t>
  </si>
  <si>
    <t>25(2)</t>
  </si>
  <si>
    <t>Суп из овощей с говядиной</t>
  </si>
  <si>
    <t>210(1)</t>
  </si>
  <si>
    <t>Суп картофельный с вермишелью и курой</t>
  </si>
  <si>
    <t>Рис отварной со сливочным маслом</t>
  </si>
  <si>
    <t>Куры отварные</t>
  </si>
  <si>
    <t>Винегрет овощной с малом растительным</t>
  </si>
  <si>
    <t>Сок абрикосовый</t>
  </si>
  <si>
    <t>215(1)</t>
  </si>
  <si>
    <t>615(1)</t>
  </si>
  <si>
    <t>590(1)</t>
  </si>
  <si>
    <t>71(2)</t>
  </si>
  <si>
    <t>Сосиски отварные</t>
  </si>
  <si>
    <t>476(1)</t>
  </si>
  <si>
    <t>618(1)</t>
  </si>
  <si>
    <t>223(1)</t>
  </si>
  <si>
    <t>Суп рисовый с курой</t>
  </si>
  <si>
    <t>443(1)</t>
  </si>
  <si>
    <t>Шницель рыбный натуральный</t>
  </si>
  <si>
    <t xml:space="preserve">112(1) </t>
  </si>
  <si>
    <t>758(1)</t>
  </si>
  <si>
    <t>Компот из кураги</t>
  </si>
  <si>
    <t>Яйцо отварное</t>
  </si>
  <si>
    <t>367(1)</t>
  </si>
  <si>
    <t>Каша пшенная жидкая молочная с маслом</t>
  </si>
  <si>
    <t>837(1)</t>
  </si>
  <si>
    <t>Кофейный напиток с молоком</t>
  </si>
  <si>
    <t>531(1)</t>
  </si>
  <si>
    <t>Жаркое-по домашнему</t>
  </si>
  <si>
    <t>Каша гречневая молочная вязкая с маслом</t>
  </si>
  <si>
    <t>216(1)</t>
  </si>
  <si>
    <t>Суп картофельный с мясными фрикадельками</t>
  </si>
  <si>
    <t>911(1)</t>
  </si>
  <si>
    <t>Пельмени с маслом сливочным</t>
  </si>
  <si>
    <t>Напиток</t>
  </si>
  <si>
    <t xml:space="preserve">2 блюдо </t>
  </si>
  <si>
    <t>6-11 лет</t>
  </si>
  <si>
    <t>Пшено и пшеничная</t>
  </si>
  <si>
    <t>Колбасные изделия</t>
  </si>
  <si>
    <t>Калорийность 6-11 лет, сут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</si>
</sst>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\ mmm;@"/>
    <numFmt numFmtId="165" formatCode="0.0"/>
    <numFmt numFmtId="166" formatCode="0.000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9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E699"/>
        <bgColor rgb="FFFFE994"/>
      </patternFill>
    </fill>
    <fill>
      <patternFill patternType="solid">
        <fgColor rgb="FFF8CBAD"/>
        <bgColor rgb="FFFFDBB6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E994"/>
      </patternFill>
    </fill>
    <fill>
      <patternFill patternType="solid">
        <fgColor rgb="FFC5E0B4"/>
        <bgColor rgb="FFAFD095"/>
      </patternFill>
    </fill>
    <fill>
      <patternFill patternType="solid">
        <fgColor rgb="FFE0C2CD"/>
        <bgColor rgb="FFF8CBAD"/>
      </patternFill>
    </fill>
    <fill>
      <patternFill patternType="solid">
        <fgColor rgb="FFFFDBB6"/>
        <bgColor rgb="FFFFE699"/>
      </patternFill>
    </fill>
    <fill>
      <patternFill patternType="solid">
        <fgColor rgb="FFB4C7E7"/>
        <bgColor rgb="FFE0C2CD"/>
      </patternFill>
    </fill>
    <fill>
      <patternFill patternType="solid">
        <fgColor rgb="FFFFE994"/>
        <bgColor rgb="FFFFE699"/>
      </patternFill>
    </fill>
    <fill>
      <patternFill patternType="solid">
        <fgColor rgb="FFAFD095"/>
        <bgColor rgb="FFC5E0B4"/>
      </patternFill>
    </fill>
    <fill>
      <patternFill patternType="solid">
        <fgColor rgb="FF729FCF"/>
        <bgColor rgb="FF96969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center" wrapText="1"/>
    </xf>
    <xf numFmtId="0" fontId="1" fillId="2" borderId="2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166" fontId="3" fillId="5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 wrapText="1"/>
    </xf>
    <xf numFmtId="0" fontId="9" fillId="8" borderId="0" xfId="0" applyFont="1" applyFill="1" applyAlignment="1">
      <alignment horizontal="center"/>
    </xf>
    <xf numFmtId="0" fontId="9" fillId="8" borderId="0" xfId="0" applyFont="1" applyFill="1" applyAlignment="1">
      <alignment horizontal="center" wrapText="1"/>
    </xf>
    <xf numFmtId="0" fontId="0" fillId="7" borderId="0" xfId="0" applyFill="1"/>
    <xf numFmtId="0" fontId="9" fillId="0" borderId="7" xfId="0" applyFont="1" applyBorder="1"/>
    <xf numFmtId="0" fontId="11" fillId="10" borderId="7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wrapText="1"/>
    </xf>
    <xf numFmtId="0" fontId="9" fillId="0" borderId="0" xfId="0" applyFont="1" applyAlignment="1">
      <alignment wrapText="1"/>
    </xf>
    <xf numFmtId="0" fontId="11" fillId="0" borderId="7" xfId="0" applyFont="1" applyBorder="1" applyAlignment="1">
      <alignment vertical="center" wrapText="1"/>
    </xf>
    <xf numFmtId="0" fontId="9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1" fillId="0" borderId="7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16" fontId="11" fillId="0" borderId="7" xfId="0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DBB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729FCF"/>
      <rgbColor rgb="FFA1467E"/>
      <rgbColor rgb="FFFFE699"/>
      <rgbColor rgb="FFCCFFFF"/>
      <rgbColor rgb="FF660066"/>
      <rgbColor rgb="FFFF8080"/>
      <rgbColor rgb="FF0066CC"/>
      <rgbColor rgb="FFE0C2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994"/>
      <rgbColor rgb="FFAFD095"/>
      <rgbColor rgb="FFFF99CC"/>
      <rgbColor rgb="FFCC99FF"/>
      <rgbColor rgb="FFF8CBAD"/>
      <rgbColor rgb="FF3366FF"/>
      <rgbColor rgb="FF33CCCC"/>
      <rgbColor rgb="FF99CC00"/>
      <rgbColor rgb="FFFFD966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83;&#1080;&#1089;&#1090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1467E"/>
    <pageSetUpPr fitToPage="1"/>
  </sheetPr>
  <dimension ref="A1:AMJ63"/>
  <sheetViews>
    <sheetView tabSelected="1" view="pageBreakPreview" topLeftCell="B1" zoomScaleNormal="70" zoomScaleSheetLayoutView="100" zoomScalePageLayoutView="160" workbookViewId="0">
      <pane xSplit="1" ySplit="6" topLeftCell="H7" activePane="bottomRight" state="frozen"/>
      <selection activeCell="B1" sqref="B1"/>
      <selection pane="topRight" activeCell="C1" sqref="C1"/>
      <selection pane="bottomLeft" activeCell="B7" sqref="B7"/>
      <selection pane="bottomRight" activeCell="L18" sqref="L18"/>
    </sheetView>
  </sheetViews>
  <sheetFormatPr defaultColWidth="9.140625" defaultRowHeight="15" x14ac:dyDescent="0.25"/>
  <cols>
    <col min="1" max="1" width="5.42578125" style="1" customWidth="1"/>
    <col min="2" max="2" width="43.85546875" style="1" customWidth="1"/>
    <col min="3" max="3" width="11.7109375" style="1" customWidth="1"/>
    <col min="4" max="11" width="9.140625" style="1"/>
    <col min="12" max="12" width="11.140625" style="1" customWidth="1"/>
    <col min="13" max="13" width="14.85546875" style="1" customWidth="1"/>
    <col min="14" max="14" width="18.28515625" style="1" customWidth="1"/>
    <col min="15" max="1024" width="9.140625" style="1"/>
  </cols>
  <sheetData>
    <row r="1" spans="1:14" ht="18.75" x14ac:dyDescent="0.3">
      <c r="M1" s="2"/>
      <c r="N1" s="3" t="s">
        <v>0</v>
      </c>
    </row>
    <row r="2" spans="1:14" ht="18.75" x14ac:dyDescent="0.3">
      <c r="B2" s="51" t="s">
        <v>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14" ht="8.25" customHeight="1" x14ac:dyDescent="0.25"/>
    <row r="4" spans="1:14" ht="36" customHeight="1" x14ac:dyDescent="0.25">
      <c r="A4" s="4" t="s">
        <v>2</v>
      </c>
      <c r="B4" s="52" t="s">
        <v>3</v>
      </c>
      <c r="C4" s="53" t="s">
        <v>4</v>
      </c>
      <c r="D4" s="53"/>
      <c r="E4" s="53"/>
      <c r="F4" s="53"/>
      <c r="G4" s="53"/>
      <c r="H4" s="53"/>
      <c r="I4" s="53"/>
      <c r="J4" s="53"/>
      <c r="K4" s="53"/>
      <c r="L4" s="53"/>
      <c r="M4" s="52" t="s">
        <v>5</v>
      </c>
      <c r="N4" s="54" t="s">
        <v>6</v>
      </c>
    </row>
    <row r="5" spans="1:14" ht="33" customHeight="1" x14ac:dyDescent="0.25">
      <c r="A5" s="5" t="s">
        <v>7</v>
      </c>
      <c r="B5" s="52"/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52"/>
      <c r="N5" s="54"/>
    </row>
    <row r="6" spans="1:14" ht="21" customHeight="1" x14ac:dyDescent="0.25">
      <c r="A6" s="7"/>
      <c r="B6" s="50" t="s">
        <v>18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8"/>
    </row>
    <row r="7" spans="1:14" ht="19.5" customHeight="1" x14ac:dyDescent="0.25">
      <c r="A7" s="9">
        <v>1</v>
      </c>
      <c r="B7" s="10" t="s">
        <v>19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>
        <f>SUM(C7:L7)</f>
        <v>0</v>
      </c>
      <c r="N7" s="12">
        <f>M7/10</f>
        <v>0</v>
      </c>
    </row>
    <row r="8" spans="1:14" ht="19.5" customHeight="1" x14ac:dyDescent="0.25">
      <c r="A8" s="9">
        <v>2</v>
      </c>
      <c r="B8" s="10" t="s">
        <v>20</v>
      </c>
      <c r="C8" s="11"/>
      <c r="D8" s="11">
        <v>60</v>
      </c>
      <c r="E8" s="11"/>
      <c r="F8" s="11"/>
      <c r="G8" s="11">
        <v>50</v>
      </c>
      <c r="H8" s="11">
        <v>50</v>
      </c>
      <c r="I8" s="11"/>
      <c r="J8" s="11">
        <v>60</v>
      </c>
      <c r="K8" s="11">
        <v>60</v>
      </c>
      <c r="L8" s="11">
        <v>60</v>
      </c>
      <c r="M8" s="11">
        <f>SUM(C8:L8)</f>
        <v>340</v>
      </c>
      <c r="N8" s="12">
        <f>M8/10</f>
        <v>34</v>
      </c>
    </row>
    <row r="9" spans="1:14" ht="19.5" customHeight="1" x14ac:dyDescent="0.25">
      <c r="A9" s="9">
        <v>3</v>
      </c>
      <c r="B9" s="10" t="s">
        <v>106</v>
      </c>
      <c r="C9" s="11">
        <v>70</v>
      </c>
      <c r="D9" s="11"/>
      <c r="E9" s="11">
        <v>40</v>
      </c>
      <c r="F9" s="11">
        <v>50</v>
      </c>
      <c r="G9" s="11"/>
      <c r="H9" s="11"/>
      <c r="I9" s="11">
        <v>60</v>
      </c>
      <c r="J9" s="11"/>
      <c r="K9" s="11"/>
      <c r="L9" s="11"/>
      <c r="M9" s="11">
        <f>SUM(C9:L9)</f>
        <v>220</v>
      </c>
      <c r="N9" s="12">
        <f>M9/10</f>
        <v>22</v>
      </c>
    </row>
    <row r="10" spans="1:14" ht="19.5" customHeight="1" x14ac:dyDescent="0.25">
      <c r="A10" s="9">
        <v>4</v>
      </c>
      <c r="B10" s="13" t="s">
        <v>21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>
        <f>SUM(C10:L10)</f>
        <v>0</v>
      </c>
      <c r="N10" s="12">
        <f>M10/10</f>
        <v>0</v>
      </c>
    </row>
    <row r="11" spans="1:14" ht="19.5" customHeight="1" x14ac:dyDescent="0.25">
      <c r="A11" s="9"/>
      <c r="B11" s="14" t="s">
        <v>22</v>
      </c>
      <c r="C11" s="11">
        <v>38.5</v>
      </c>
      <c r="D11" s="11">
        <v>11</v>
      </c>
      <c r="E11" s="11"/>
      <c r="F11" s="11"/>
      <c r="G11" s="11"/>
      <c r="H11" s="11"/>
      <c r="I11" s="11"/>
      <c r="J11" s="11"/>
      <c r="K11" s="11"/>
      <c r="L11" s="11"/>
      <c r="M11" s="11"/>
      <c r="N11" s="12"/>
    </row>
    <row r="12" spans="1:14" ht="19.5" customHeight="1" x14ac:dyDescent="0.25">
      <c r="A12" s="9"/>
      <c r="B12" s="14" t="s">
        <v>23</v>
      </c>
      <c r="C12" s="11"/>
      <c r="D12" s="11"/>
      <c r="E12" s="11"/>
      <c r="F12" s="11"/>
      <c r="G12" s="11"/>
      <c r="H12" s="11"/>
      <c r="I12" s="11"/>
      <c r="J12" s="11"/>
      <c r="K12" s="11"/>
      <c r="L12" s="11">
        <v>72</v>
      </c>
      <c r="M12" s="11"/>
      <c r="N12" s="12"/>
    </row>
    <row r="13" spans="1:14" ht="19.5" customHeight="1" x14ac:dyDescent="0.25">
      <c r="A13" s="9"/>
      <c r="B13" s="14" t="s">
        <v>24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</row>
    <row r="14" spans="1:14" ht="19.5" customHeight="1" x14ac:dyDescent="0.25">
      <c r="A14" s="9"/>
      <c r="B14" s="14" t="s">
        <v>25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</row>
    <row r="15" spans="1:14" ht="19.5" customHeight="1" x14ac:dyDescent="0.25">
      <c r="A15" s="9"/>
      <c r="B15" s="14" t="s">
        <v>221</v>
      </c>
      <c r="C15" s="11"/>
      <c r="D15" s="11"/>
      <c r="E15" s="11"/>
      <c r="F15" s="11"/>
      <c r="G15" s="11"/>
      <c r="H15" s="11">
        <v>40</v>
      </c>
      <c r="I15" s="11"/>
      <c r="J15" s="11"/>
      <c r="K15" s="11">
        <v>35</v>
      </c>
      <c r="L15" s="11"/>
      <c r="M15" s="11"/>
      <c r="N15" s="12"/>
    </row>
    <row r="16" spans="1:14" ht="19.5" customHeight="1" x14ac:dyDescent="0.25">
      <c r="A16" s="9"/>
      <c r="B16" s="14" t="s">
        <v>26</v>
      </c>
      <c r="C16" s="11"/>
      <c r="D16" s="11"/>
      <c r="E16" s="11"/>
      <c r="F16" s="11">
        <v>20</v>
      </c>
      <c r="G16" s="11"/>
      <c r="H16" s="11"/>
      <c r="I16" s="11"/>
      <c r="J16" s="11">
        <v>112</v>
      </c>
      <c r="K16" s="11"/>
      <c r="L16" s="11"/>
      <c r="M16" s="11"/>
      <c r="N16" s="12"/>
    </row>
    <row r="17" spans="1:14" ht="19.5" customHeight="1" x14ac:dyDescent="0.25">
      <c r="A17" s="9"/>
      <c r="B17" s="14" t="s">
        <v>27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</row>
    <row r="18" spans="1:14" ht="19.5" customHeight="1" x14ac:dyDescent="0.25">
      <c r="A18" s="9">
        <v>5</v>
      </c>
      <c r="B18" s="10" t="s">
        <v>28</v>
      </c>
      <c r="C18" s="11"/>
      <c r="D18" s="11">
        <v>54</v>
      </c>
      <c r="E18" s="11"/>
      <c r="F18" s="11"/>
      <c r="G18" s="11">
        <v>20</v>
      </c>
      <c r="H18" s="11"/>
      <c r="I18" s="11"/>
      <c r="J18" s="11"/>
      <c r="K18" s="11"/>
      <c r="L18" s="11"/>
      <c r="M18" s="11">
        <f>SUM(C18:L18)</f>
        <v>74</v>
      </c>
      <c r="N18" s="12">
        <f>M18/10</f>
        <v>7.4</v>
      </c>
    </row>
    <row r="19" spans="1:14" ht="19.5" customHeight="1" x14ac:dyDescent="0.25">
      <c r="A19" s="9">
        <v>6</v>
      </c>
      <c r="B19" s="10" t="s">
        <v>29</v>
      </c>
      <c r="C19" s="11"/>
      <c r="D19" s="11"/>
      <c r="E19" s="11">
        <v>100</v>
      </c>
      <c r="F19" s="11"/>
      <c r="G19" s="11"/>
      <c r="H19" s="11"/>
      <c r="I19" s="11">
        <v>100</v>
      </c>
      <c r="J19" s="11"/>
      <c r="K19" s="11"/>
      <c r="L19" s="11"/>
      <c r="M19" s="11">
        <f>SUM(C19:L19)</f>
        <v>200</v>
      </c>
      <c r="N19" s="12">
        <f>M19/10</f>
        <v>20</v>
      </c>
    </row>
    <row r="20" spans="1:14" ht="47.25" x14ac:dyDescent="0.25">
      <c r="A20" s="9">
        <v>7</v>
      </c>
      <c r="B20" s="13" t="s">
        <v>30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>SUM(C20:L20)</f>
        <v>0</v>
      </c>
      <c r="N20" s="12">
        <f>M20/10</f>
        <v>0</v>
      </c>
    </row>
    <row r="21" spans="1:14" ht="15.75" x14ac:dyDescent="0.25">
      <c r="A21" s="9"/>
      <c r="B21" s="14" t="s">
        <v>31</v>
      </c>
      <c r="C21" s="11"/>
      <c r="D21" s="11"/>
      <c r="E21" s="11"/>
      <c r="F21" s="11"/>
      <c r="G21" s="11"/>
      <c r="H21" s="11"/>
      <c r="I21" s="11">
        <v>88</v>
      </c>
      <c r="J21" s="11"/>
      <c r="K21" s="11"/>
      <c r="L21" s="11"/>
      <c r="M21" s="11"/>
      <c r="N21" s="12"/>
    </row>
    <row r="22" spans="1:14" ht="15.75" x14ac:dyDescent="0.25">
      <c r="A22" s="9"/>
      <c r="B22" s="14" t="s">
        <v>32</v>
      </c>
      <c r="C22" s="11"/>
      <c r="D22" s="11">
        <v>25</v>
      </c>
      <c r="E22" s="11">
        <v>5</v>
      </c>
      <c r="F22" s="11">
        <v>12</v>
      </c>
      <c r="G22" s="11"/>
      <c r="H22" s="11"/>
      <c r="I22" s="11">
        <v>12</v>
      </c>
      <c r="J22" s="11"/>
      <c r="K22" s="11"/>
      <c r="L22" s="11"/>
      <c r="M22" s="11"/>
      <c r="N22" s="12"/>
    </row>
    <row r="23" spans="1:14" ht="15.75" x14ac:dyDescent="0.25">
      <c r="A23" s="9"/>
      <c r="B23" s="14" t="s">
        <v>33</v>
      </c>
      <c r="C23" s="11"/>
      <c r="D23" s="11"/>
      <c r="E23" s="11">
        <v>5</v>
      </c>
      <c r="F23" s="11">
        <v>17.600000000000001</v>
      </c>
      <c r="G23" s="11"/>
      <c r="H23" s="11"/>
      <c r="I23" s="11">
        <v>17.5</v>
      </c>
      <c r="J23" s="11"/>
      <c r="K23" s="11"/>
      <c r="L23" s="11"/>
      <c r="M23" s="11"/>
      <c r="N23" s="12"/>
    </row>
    <row r="24" spans="1:14" ht="15.75" x14ac:dyDescent="0.25">
      <c r="A24" s="9"/>
      <c r="B24" s="14" t="s">
        <v>34</v>
      </c>
      <c r="C24" s="11"/>
      <c r="D24" s="11"/>
      <c r="E24" s="11">
        <v>3</v>
      </c>
      <c r="F24" s="11">
        <v>3</v>
      </c>
      <c r="G24" s="11"/>
      <c r="H24" s="11"/>
      <c r="I24" s="11"/>
      <c r="J24" s="11"/>
      <c r="K24" s="11"/>
      <c r="L24" s="11"/>
      <c r="M24" s="11"/>
      <c r="N24" s="12"/>
    </row>
    <row r="25" spans="1:14" ht="15.75" x14ac:dyDescent="0.25">
      <c r="A25" s="9"/>
      <c r="B25" s="14" t="s">
        <v>35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/>
    </row>
    <row r="26" spans="1:14" ht="15.75" x14ac:dyDescent="0.25">
      <c r="A26" s="9"/>
      <c r="B26" s="14" t="s">
        <v>36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</row>
    <row r="27" spans="1:14" ht="15.75" x14ac:dyDescent="0.25">
      <c r="A27" s="9"/>
      <c r="B27" s="14" t="s">
        <v>37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2"/>
    </row>
    <row r="28" spans="1:14" ht="19.5" customHeight="1" x14ac:dyDescent="0.25">
      <c r="A28" s="9">
        <v>8</v>
      </c>
      <c r="B28" s="13" t="s">
        <v>38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>
        <f>SUM(C28:L28)</f>
        <v>0</v>
      </c>
      <c r="N28" s="12">
        <f>M28/10</f>
        <v>0</v>
      </c>
    </row>
    <row r="29" spans="1:14" ht="19.5" customHeight="1" x14ac:dyDescent="0.25">
      <c r="A29" s="9"/>
      <c r="B29" s="14" t="s">
        <v>39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</row>
    <row r="30" spans="1:14" ht="19.5" customHeight="1" x14ac:dyDescent="0.25">
      <c r="A30" s="9"/>
      <c r="B30" s="14" t="s">
        <v>40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/>
    </row>
    <row r="31" spans="1:14" ht="19.5" customHeight="1" x14ac:dyDescent="0.25">
      <c r="A31" s="9"/>
      <c r="B31" s="14" t="s">
        <v>41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/>
    </row>
    <row r="32" spans="1:14" ht="19.5" customHeight="1" x14ac:dyDescent="0.25">
      <c r="A32" s="9"/>
      <c r="B32" s="14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2"/>
    </row>
    <row r="33" spans="1:14" ht="19.5" customHeight="1" x14ac:dyDescent="0.25">
      <c r="A33" s="9"/>
      <c r="B33" s="14" t="s">
        <v>43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2"/>
    </row>
    <row r="34" spans="1:14" ht="19.5" customHeight="1" x14ac:dyDescent="0.25">
      <c r="A34" s="9"/>
      <c r="B34" s="14" t="s">
        <v>44</v>
      </c>
      <c r="C34" s="11"/>
      <c r="D34" s="11">
        <v>8</v>
      </c>
      <c r="E34" s="11"/>
      <c r="F34" s="11"/>
      <c r="G34" s="11">
        <v>8</v>
      </c>
      <c r="H34" s="11"/>
      <c r="I34" s="11"/>
      <c r="J34" s="11">
        <v>8</v>
      </c>
      <c r="K34" s="11"/>
      <c r="L34" s="11"/>
      <c r="M34" s="11"/>
      <c r="N34" s="12"/>
    </row>
    <row r="35" spans="1:14" ht="19.5" customHeight="1" x14ac:dyDescent="0.25">
      <c r="A35" s="9">
        <v>9</v>
      </c>
      <c r="B35" s="10" t="s">
        <v>45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>
        <f t="shared" ref="M35:M57" si="0">SUM(C35:L35)</f>
        <v>0</v>
      </c>
      <c r="N35" s="12">
        <f t="shared" ref="N35:N57" si="1">M35/10</f>
        <v>0</v>
      </c>
    </row>
    <row r="36" spans="1:14" ht="31.5" x14ac:dyDescent="0.25">
      <c r="A36" s="9">
        <v>10</v>
      </c>
      <c r="B36" s="10" t="s">
        <v>46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>
        <f t="shared" si="0"/>
        <v>0</v>
      </c>
      <c r="N36" s="12">
        <f t="shared" si="1"/>
        <v>0</v>
      </c>
    </row>
    <row r="37" spans="1:14" ht="19.5" customHeight="1" x14ac:dyDescent="0.25">
      <c r="A37" s="9">
        <v>11</v>
      </c>
      <c r="B37" s="10" t="s">
        <v>47</v>
      </c>
      <c r="C37" s="11"/>
      <c r="D37" s="11"/>
      <c r="E37" s="11"/>
      <c r="F37" s="11"/>
      <c r="G37" s="11"/>
      <c r="H37" s="11"/>
      <c r="I37" s="11">
        <v>28</v>
      </c>
      <c r="J37" s="11"/>
      <c r="K37" s="11"/>
      <c r="L37" s="11"/>
      <c r="M37" s="11">
        <f t="shared" si="0"/>
        <v>28</v>
      </c>
      <c r="N37" s="12">
        <f t="shared" si="1"/>
        <v>2.8</v>
      </c>
    </row>
    <row r="38" spans="1:14" ht="19.5" customHeight="1" x14ac:dyDescent="0.25">
      <c r="A38" s="9">
        <v>12</v>
      </c>
      <c r="B38" s="10" t="s">
        <v>48</v>
      </c>
      <c r="C38" s="11"/>
      <c r="D38" s="11">
        <v>42.4</v>
      </c>
      <c r="E38" s="11"/>
      <c r="F38" s="11"/>
      <c r="G38" s="11"/>
      <c r="H38" s="11"/>
      <c r="I38" s="11"/>
      <c r="J38" s="11"/>
      <c r="K38" s="11"/>
      <c r="L38" s="11"/>
      <c r="M38" s="11">
        <f t="shared" si="0"/>
        <v>42.4</v>
      </c>
      <c r="N38" s="12">
        <f t="shared" si="1"/>
        <v>4.24</v>
      </c>
    </row>
    <row r="39" spans="1:14" ht="31.5" x14ac:dyDescent="0.25">
      <c r="A39" s="9">
        <v>13</v>
      </c>
      <c r="B39" s="10" t="s">
        <v>49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>
        <f t="shared" si="0"/>
        <v>0</v>
      </c>
      <c r="N39" s="12">
        <f t="shared" si="1"/>
        <v>0</v>
      </c>
    </row>
    <row r="40" spans="1:14" ht="31.5" x14ac:dyDescent="0.25">
      <c r="A40" s="9">
        <v>14</v>
      </c>
      <c r="B40" s="10" t="s">
        <v>50</v>
      </c>
      <c r="C40" s="11"/>
      <c r="D40" s="11"/>
      <c r="E40" s="11">
        <v>78</v>
      </c>
      <c r="F40" s="11"/>
      <c r="G40" s="11"/>
      <c r="H40" s="11"/>
      <c r="I40" s="11"/>
      <c r="J40" s="11"/>
      <c r="K40" s="11"/>
      <c r="L40" s="11"/>
      <c r="M40" s="11">
        <f t="shared" si="0"/>
        <v>78</v>
      </c>
      <c r="N40" s="12">
        <f t="shared" si="1"/>
        <v>7.8</v>
      </c>
    </row>
    <row r="41" spans="1:14" ht="19.5" customHeight="1" x14ac:dyDescent="0.25">
      <c r="A41" s="9">
        <v>15</v>
      </c>
      <c r="B41" s="10" t="s">
        <v>51</v>
      </c>
      <c r="C41" s="11">
        <v>100</v>
      </c>
      <c r="D41" s="11"/>
      <c r="E41" s="11"/>
      <c r="F41" s="11"/>
      <c r="G41" s="11">
        <v>175</v>
      </c>
      <c r="H41" s="11">
        <v>200</v>
      </c>
      <c r="I41" s="11">
        <v>100</v>
      </c>
      <c r="J41" s="11"/>
      <c r="K41" s="11">
        <v>200</v>
      </c>
      <c r="L41" s="11">
        <v>100</v>
      </c>
      <c r="M41" s="11">
        <f t="shared" si="0"/>
        <v>875</v>
      </c>
      <c r="N41" s="12">
        <f t="shared" si="1"/>
        <v>87.5</v>
      </c>
    </row>
    <row r="42" spans="1:14" ht="19.5" customHeight="1" x14ac:dyDescent="0.25">
      <c r="A42" s="9">
        <v>16</v>
      </c>
      <c r="B42" s="10" t="s">
        <v>52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>
        <f t="shared" si="0"/>
        <v>0</v>
      </c>
      <c r="N42" s="12">
        <f t="shared" si="1"/>
        <v>0</v>
      </c>
    </row>
    <row r="43" spans="1:14" ht="19.5" customHeight="1" x14ac:dyDescent="0.25">
      <c r="A43" s="9">
        <v>17</v>
      </c>
      <c r="B43" s="10" t="s">
        <v>53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>
        <f t="shared" si="0"/>
        <v>0</v>
      </c>
      <c r="N43" s="12">
        <f t="shared" si="1"/>
        <v>0</v>
      </c>
    </row>
    <row r="44" spans="1:14" ht="19.5" customHeight="1" x14ac:dyDescent="0.25">
      <c r="A44" s="9">
        <v>18</v>
      </c>
      <c r="B44" s="10" t="s">
        <v>54</v>
      </c>
      <c r="C44" s="11">
        <v>15</v>
      </c>
      <c r="D44" s="11"/>
      <c r="E44" s="11">
        <v>10</v>
      </c>
      <c r="F44" s="11"/>
      <c r="G44" s="11"/>
      <c r="H44" s="11">
        <v>10</v>
      </c>
      <c r="I44" s="11"/>
      <c r="J44" s="11"/>
      <c r="K44" s="11"/>
      <c r="L44" s="11">
        <v>10</v>
      </c>
      <c r="M44" s="11">
        <f t="shared" si="0"/>
        <v>45</v>
      </c>
      <c r="N44" s="12">
        <f t="shared" si="1"/>
        <v>4.5</v>
      </c>
    </row>
    <row r="45" spans="1:14" ht="19.5" customHeight="1" x14ac:dyDescent="0.25">
      <c r="A45" s="9">
        <v>19</v>
      </c>
      <c r="B45" s="10" t="s">
        <v>55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>
        <f t="shared" si="0"/>
        <v>0</v>
      </c>
      <c r="N45" s="12">
        <f t="shared" si="1"/>
        <v>0</v>
      </c>
    </row>
    <row r="46" spans="1:14" ht="19.5" customHeight="1" x14ac:dyDescent="0.25">
      <c r="A46" s="9">
        <v>20</v>
      </c>
      <c r="B46" s="10" t="s">
        <v>56</v>
      </c>
      <c r="C46" s="11">
        <v>10</v>
      </c>
      <c r="D46" s="11">
        <v>5</v>
      </c>
      <c r="E46" s="11">
        <v>1</v>
      </c>
      <c r="F46" s="11"/>
      <c r="G46" s="11">
        <v>10</v>
      </c>
      <c r="H46" s="11">
        <v>6</v>
      </c>
      <c r="I46" s="11"/>
      <c r="J46" s="11"/>
      <c r="K46" s="11">
        <v>6</v>
      </c>
      <c r="L46" s="11">
        <v>10</v>
      </c>
      <c r="M46" s="11">
        <f t="shared" si="0"/>
        <v>48</v>
      </c>
      <c r="N46" s="12">
        <f t="shared" si="1"/>
        <v>4.8</v>
      </c>
    </row>
    <row r="47" spans="1:14" ht="19.5" customHeight="1" x14ac:dyDescent="0.25">
      <c r="A47" s="9">
        <v>21</v>
      </c>
      <c r="B47" s="10" t="s">
        <v>57</v>
      </c>
      <c r="C47" s="11"/>
      <c r="D47" s="11">
        <v>3</v>
      </c>
      <c r="E47" s="11">
        <v>1</v>
      </c>
      <c r="F47" s="11">
        <v>5</v>
      </c>
      <c r="G47" s="11"/>
      <c r="H47" s="11"/>
      <c r="I47" s="11">
        <v>8</v>
      </c>
      <c r="J47" s="11"/>
      <c r="K47" s="11"/>
      <c r="L47" s="11"/>
      <c r="M47" s="11">
        <f t="shared" si="0"/>
        <v>17</v>
      </c>
      <c r="N47" s="12">
        <f t="shared" si="1"/>
        <v>1.7</v>
      </c>
    </row>
    <row r="48" spans="1:14" ht="19.5" customHeight="1" x14ac:dyDescent="0.25">
      <c r="A48" s="9">
        <v>22</v>
      </c>
      <c r="B48" s="10" t="s">
        <v>58</v>
      </c>
      <c r="C48" s="11"/>
      <c r="D48" s="11">
        <v>14</v>
      </c>
      <c r="E48" s="11"/>
      <c r="F48" s="11"/>
      <c r="G48" s="11"/>
      <c r="H48" s="11"/>
      <c r="I48" s="11"/>
      <c r="J48" s="11"/>
      <c r="K48" s="11">
        <v>40</v>
      </c>
      <c r="L48" s="11"/>
      <c r="M48" s="11">
        <f t="shared" si="0"/>
        <v>54</v>
      </c>
      <c r="N48" s="12">
        <f t="shared" si="1"/>
        <v>5.4</v>
      </c>
    </row>
    <row r="49" spans="1:14" ht="19.5" customHeight="1" x14ac:dyDescent="0.25">
      <c r="A49" s="9">
        <v>23</v>
      </c>
      <c r="B49" s="10" t="s">
        <v>59</v>
      </c>
      <c r="C49" s="11">
        <v>21</v>
      </c>
      <c r="D49" s="11">
        <v>15</v>
      </c>
      <c r="E49" s="11">
        <v>15</v>
      </c>
      <c r="F49" s="11">
        <v>15</v>
      </c>
      <c r="G49" s="11">
        <v>15</v>
      </c>
      <c r="H49" s="11">
        <v>25</v>
      </c>
      <c r="I49" s="11">
        <v>15</v>
      </c>
      <c r="J49" s="11">
        <v>15</v>
      </c>
      <c r="K49" s="11">
        <v>25</v>
      </c>
      <c r="L49" s="11">
        <v>21</v>
      </c>
      <c r="M49" s="11">
        <f t="shared" si="0"/>
        <v>182</v>
      </c>
      <c r="N49" s="12">
        <f t="shared" si="1"/>
        <v>18.2</v>
      </c>
    </row>
    <row r="50" spans="1:14" ht="19.5" customHeight="1" x14ac:dyDescent="0.25">
      <c r="A50" s="9">
        <v>24</v>
      </c>
      <c r="B50" s="10" t="s">
        <v>222</v>
      </c>
      <c r="C50" s="11"/>
      <c r="D50" s="11"/>
      <c r="E50" s="11"/>
      <c r="F50" s="11"/>
      <c r="G50" s="11"/>
      <c r="H50" s="11"/>
      <c r="I50" s="11"/>
      <c r="J50" s="11">
        <v>90</v>
      </c>
      <c r="K50" s="11"/>
      <c r="L50" s="11"/>
      <c r="M50" s="11">
        <f t="shared" si="0"/>
        <v>90</v>
      </c>
      <c r="N50" s="12">
        <f t="shared" si="1"/>
        <v>9</v>
      </c>
    </row>
    <row r="51" spans="1:14" ht="19.5" customHeight="1" x14ac:dyDescent="0.25">
      <c r="A51" s="9">
        <v>25</v>
      </c>
      <c r="B51" s="10" t="s">
        <v>60</v>
      </c>
      <c r="C51" s="11">
        <v>1</v>
      </c>
      <c r="D51" s="11">
        <v>1</v>
      </c>
      <c r="E51" s="11">
        <v>1</v>
      </c>
      <c r="F51" s="11">
        <v>1</v>
      </c>
      <c r="G51" s="11">
        <v>1</v>
      </c>
      <c r="H51" s="11"/>
      <c r="I51" s="11">
        <v>2</v>
      </c>
      <c r="J51" s="11">
        <v>1</v>
      </c>
      <c r="K51" s="11"/>
      <c r="L51" s="11">
        <v>1</v>
      </c>
      <c r="M51" s="11">
        <f t="shared" si="0"/>
        <v>9</v>
      </c>
      <c r="N51" s="12">
        <f t="shared" si="1"/>
        <v>0.9</v>
      </c>
    </row>
    <row r="52" spans="1:14" ht="19.5" customHeight="1" x14ac:dyDescent="0.25">
      <c r="A52" s="9">
        <v>26</v>
      </c>
      <c r="B52" s="10" t="s">
        <v>61</v>
      </c>
      <c r="C52" s="11"/>
      <c r="D52" s="11"/>
      <c r="E52" s="11"/>
      <c r="F52" s="11"/>
      <c r="G52" s="11"/>
      <c r="H52" s="11">
        <v>4</v>
      </c>
      <c r="I52" s="11"/>
      <c r="J52" s="11"/>
      <c r="K52" s="11"/>
      <c r="L52" s="11"/>
      <c r="M52" s="11">
        <f t="shared" si="0"/>
        <v>4</v>
      </c>
      <c r="N52" s="12">
        <f t="shared" si="1"/>
        <v>0.4</v>
      </c>
    </row>
    <row r="53" spans="1:14" ht="19.5" customHeight="1" x14ac:dyDescent="0.25">
      <c r="A53" s="9">
        <v>27</v>
      </c>
      <c r="B53" s="10" t="s">
        <v>62</v>
      </c>
      <c r="C53" s="11"/>
      <c r="D53" s="11"/>
      <c r="E53" s="11"/>
      <c r="F53" s="11"/>
      <c r="G53" s="11"/>
      <c r="H53" s="11"/>
      <c r="I53" s="11"/>
      <c r="J53" s="11"/>
      <c r="K53" s="11">
        <v>4</v>
      </c>
      <c r="L53" s="11"/>
      <c r="M53" s="11">
        <f t="shared" si="0"/>
        <v>4</v>
      </c>
      <c r="N53" s="12">
        <f t="shared" si="1"/>
        <v>0.4</v>
      </c>
    </row>
    <row r="54" spans="1:14" ht="19.5" customHeight="1" x14ac:dyDescent="0.25">
      <c r="A54" s="9">
        <v>28</v>
      </c>
      <c r="B54" s="10" t="s">
        <v>63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>
        <f t="shared" si="0"/>
        <v>0</v>
      </c>
      <c r="N54" s="12">
        <f t="shared" si="1"/>
        <v>0</v>
      </c>
    </row>
    <row r="55" spans="1:14" ht="19.5" customHeight="1" x14ac:dyDescent="0.25">
      <c r="A55" s="9">
        <v>29</v>
      </c>
      <c r="B55" s="10" t="s">
        <v>64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>
        <f t="shared" si="0"/>
        <v>0</v>
      </c>
      <c r="N55" s="12">
        <f t="shared" si="1"/>
        <v>0</v>
      </c>
    </row>
    <row r="56" spans="1:14" ht="19.5" customHeight="1" x14ac:dyDescent="0.25">
      <c r="A56" s="9">
        <v>30</v>
      </c>
      <c r="B56" s="10" t="s">
        <v>65</v>
      </c>
      <c r="C56" s="11">
        <v>1</v>
      </c>
      <c r="D56" s="11">
        <v>2.7</v>
      </c>
      <c r="E56" s="11">
        <v>1</v>
      </c>
      <c r="F56" s="11">
        <v>1.3</v>
      </c>
      <c r="G56" s="11">
        <v>1.1000000000000001</v>
      </c>
      <c r="H56" s="11">
        <v>1</v>
      </c>
      <c r="I56" s="11">
        <v>2</v>
      </c>
      <c r="J56" s="11">
        <v>1</v>
      </c>
      <c r="K56" s="11">
        <v>1</v>
      </c>
      <c r="L56" s="11">
        <v>1</v>
      </c>
      <c r="M56" s="11">
        <f t="shared" si="0"/>
        <v>13.1</v>
      </c>
      <c r="N56" s="12">
        <f t="shared" si="1"/>
        <v>1.31</v>
      </c>
    </row>
    <row r="57" spans="1:14" ht="19.5" customHeight="1" x14ac:dyDescent="0.25">
      <c r="A57" s="9">
        <v>31</v>
      </c>
      <c r="B57" s="10" t="s">
        <v>66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>
        <f t="shared" si="0"/>
        <v>0</v>
      </c>
      <c r="N57" s="12">
        <f t="shared" si="1"/>
        <v>0</v>
      </c>
    </row>
    <row r="58" spans="1:14" ht="22.5" customHeight="1" x14ac:dyDescent="0.25">
      <c r="B58" s="15" t="s">
        <v>67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6"/>
      <c r="N58" s="17">
        <f>SUM(N7:N57)</f>
        <v>232.35000000000002</v>
      </c>
    </row>
    <row r="60" spans="1:14" ht="45.75" customHeight="1" x14ac:dyDescent="0.25">
      <c r="B60" s="10" t="s">
        <v>68</v>
      </c>
      <c r="C60" s="18">
        <v>0</v>
      </c>
    </row>
    <row r="61" spans="1:14" ht="33.75" customHeight="1" x14ac:dyDescent="0.25">
      <c r="B61" s="10" t="s">
        <v>69</v>
      </c>
      <c r="C61" s="18">
        <v>140</v>
      </c>
    </row>
    <row r="62" spans="1:14" ht="15.75" x14ac:dyDescent="0.25">
      <c r="B62" s="19" t="s">
        <v>70</v>
      </c>
      <c r="C62" s="18">
        <v>85</v>
      </c>
    </row>
    <row r="63" spans="1:14" ht="15.75" x14ac:dyDescent="0.25">
      <c r="B63" s="19" t="s">
        <v>71</v>
      </c>
      <c r="C63" s="18">
        <v>55</v>
      </c>
    </row>
  </sheetData>
  <mergeCells count="6">
    <mergeCell ref="B6:M6"/>
    <mergeCell ref="B2:N2"/>
    <mergeCell ref="B4:B5"/>
    <mergeCell ref="C4:L4"/>
    <mergeCell ref="M4:M5"/>
    <mergeCell ref="N4:N5"/>
  </mergeCells>
  <pageMargins left="0.70833333333333304" right="0.70833333333333304" top="0.74791666666666701" bottom="0.74791666666666701" header="0.51180555555555496" footer="0.51180555555555496"/>
  <pageSetup paperSize="9" scale="74" firstPageNumber="0" fitToHeight="9" orientation="landscape" horizontalDpi="300" verticalDpi="300" r:id="rId1"/>
  <rowBreaks count="2" manualBreakCount="2">
    <brk id="31" max="16383" man="1"/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258"/>
  <sheetViews>
    <sheetView view="pageBreakPreview" topLeftCell="A223" zoomScale="86" zoomScaleNormal="60" zoomScaleSheetLayoutView="86" zoomScalePageLayoutView="160" workbookViewId="0">
      <selection activeCell="AK1" sqref="AK1"/>
    </sheetView>
  </sheetViews>
  <sheetFormatPr defaultColWidth="11.5703125" defaultRowHeight="15.75" x14ac:dyDescent="0.25"/>
  <cols>
    <col min="1" max="1" width="11.5703125" style="20" customWidth="1"/>
    <col min="2" max="2" width="13.28515625" style="20" bestFit="1" customWidth="1"/>
    <col min="3" max="3" width="8.5703125" style="20" bestFit="1" customWidth="1"/>
    <col min="4" max="4" width="37.5703125" style="20" bestFit="1" customWidth="1"/>
    <col min="5" max="9" width="11.5703125" style="20" customWidth="1"/>
    <col min="10" max="19" width="11.5703125" customWidth="1"/>
    <col min="20" max="35" width="11.5703125" style="21" customWidth="1"/>
    <col min="36" max="36" width="11.5703125" customWidth="1"/>
    <col min="37" max="38" width="11.5703125" style="21" customWidth="1"/>
  </cols>
  <sheetData>
    <row r="1" spans="1:38" ht="78.75" x14ac:dyDescent="0.25">
      <c r="A1" s="55" t="s">
        <v>72</v>
      </c>
      <c r="B1" s="55"/>
      <c r="C1" s="55"/>
      <c r="D1" s="55"/>
      <c r="E1" s="55"/>
      <c r="F1" s="55"/>
      <c r="G1" s="55"/>
      <c r="H1" s="55"/>
      <c r="I1" s="55"/>
      <c r="L1" s="22" t="s">
        <v>73</v>
      </c>
      <c r="M1" s="22" t="s">
        <v>73</v>
      </c>
      <c r="N1" s="22" t="s">
        <v>74</v>
      </c>
      <c r="O1" s="22" t="s">
        <v>75</v>
      </c>
      <c r="P1" s="23" t="s">
        <v>76</v>
      </c>
      <c r="Q1" s="22" t="s">
        <v>74</v>
      </c>
      <c r="R1" s="22" t="s">
        <v>75</v>
      </c>
      <c r="S1" s="23" t="s">
        <v>76</v>
      </c>
      <c r="T1" s="24" t="s">
        <v>77</v>
      </c>
      <c r="U1" s="24" t="s">
        <v>74</v>
      </c>
      <c r="V1" s="24" t="s">
        <v>75</v>
      </c>
      <c r="W1" s="25" t="s">
        <v>76</v>
      </c>
      <c r="X1" s="24" t="s">
        <v>77</v>
      </c>
      <c r="Y1" s="24" t="s">
        <v>74</v>
      </c>
      <c r="Z1" s="24" t="s">
        <v>75</v>
      </c>
      <c r="AA1" s="25" t="s">
        <v>76</v>
      </c>
      <c r="AB1" s="22" t="s">
        <v>78</v>
      </c>
      <c r="AC1" s="24" t="s">
        <v>74</v>
      </c>
      <c r="AD1" s="24" t="s">
        <v>75</v>
      </c>
      <c r="AE1" s="25" t="s">
        <v>76</v>
      </c>
      <c r="AF1" s="22" t="s">
        <v>78</v>
      </c>
      <c r="AG1" s="24" t="s">
        <v>74</v>
      </c>
      <c r="AH1" s="24" t="s">
        <v>75</v>
      </c>
      <c r="AI1" s="25" t="s">
        <v>76</v>
      </c>
      <c r="AJ1" s="26"/>
      <c r="AK1" s="23" t="s">
        <v>223</v>
      </c>
      <c r="AL1" s="23" t="s">
        <v>79</v>
      </c>
    </row>
    <row r="2" spans="1:38" x14ac:dyDescent="0.25">
      <c r="A2" s="56" t="s">
        <v>80</v>
      </c>
      <c r="B2" s="56"/>
      <c r="C2" s="56"/>
      <c r="D2" s="56"/>
      <c r="E2" s="27"/>
      <c r="F2" s="27"/>
      <c r="G2" s="27"/>
      <c r="H2" s="27"/>
      <c r="I2" s="27"/>
      <c r="L2" s="22">
        <v>20</v>
      </c>
      <c r="M2" s="22">
        <v>25</v>
      </c>
      <c r="N2" s="22">
        <v>20</v>
      </c>
      <c r="O2" s="22">
        <v>20</v>
      </c>
      <c r="P2" s="22">
        <v>20</v>
      </c>
      <c r="Q2" s="22">
        <v>25</v>
      </c>
      <c r="R2" s="22">
        <v>25</v>
      </c>
      <c r="S2" s="22">
        <v>25</v>
      </c>
      <c r="T2" s="24">
        <v>30</v>
      </c>
      <c r="U2" s="24">
        <v>30</v>
      </c>
      <c r="V2" s="24">
        <v>30</v>
      </c>
      <c r="W2" s="24">
        <v>30</v>
      </c>
      <c r="X2" s="24">
        <v>35</v>
      </c>
      <c r="Y2" s="24">
        <v>35</v>
      </c>
      <c r="Z2" s="24">
        <v>35</v>
      </c>
      <c r="AA2" s="24">
        <v>35</v>
      </c>
      <c r="AB2" s="22">
        <v>10</v>
      </c>
      <c r="AC2" s="24">
        <v>10</v>
      </c>
      <c r="AD2" s="24">
        <v>10</v>
      </c>
      <c r="AE2" s="24">
        <v>10</v>
      </c>
      <c r="AF2" s="22">
        <v>15</v>
      </c>
      <c r="AG2" s="24">
        <v>15</v>
      </c>
      <c r="AH2" s="24">
        <v>15</v>
      </c>
      <c r="AI2" s="24">
        <v>15</v>
      </c>
      <c r="AJ2" s="26"/>
      <c r="AK2" s="22">
        <v>2350</v>
      </c>
      <c r="AL2" s="22">
        <v>2720</v>
      </c>
    </row>
    <row r="3" spans="1:38" ht="24" x14ac:dyDescent="0.25">
      <c r="A3" s="28" t="s">
        <v>81</v>
      </c>
      <c r="B3" s="29" t="s">
        <v>82</v>
      </c>
      <c r="C3" s="29" t="s">
        <v>83</v>
      </c>
      <c r="D3" s="29" t="s">
        <v>84</v>
      </c>
      <c r="E3" s="29" t="s">
        <v>85</v>
      </c>
      <c r="F3" s="28" t="s">
        <v>86</v>
      </c>
      <c r="G3" s="29" t="s">
        <v>87</v>
      </c>
      <c r="H3" s="29" t="s">
        <v>88</v>
      </c>
      <c r="I3" s="29" t="s">
        <v>89</v>
      </c>
      <c r="K3" s="20" t="s">
        <v>220</v>
      </c>
      <c r="L3" s="30">
        <f>L2*AK2/100</f>
        <v>470</v>
      </c>
      <c r="M3" s="31">
        <f>M2*AK2/100</f>
        <v>587.5</v>
      </c>
      <c r="N3" s="30">
        <f>L9*N2/100</f>
        <v>15.4</v>
      </c>
      <c r="O3" s="30">
        <f>L10*O2/100</f>
        <v>15.8</v>
      </c>
      <c r="P3" s="30">
        <f>P2*L11/100</f>
        <v>67</v>
      </c>
      <c r="Q3" s="31">
        <f>L9*Q2/100</f>
        <v>19.25</v>
      </c>
      <c r="R3" s="31">
        <f>L10*R2/100</f>
        <v>19.75</v>
      </c>
      <c r="S3" s="31">
        <f>S2*L11/100</f>
        <v>83.75</v>
      </c>
      <c r="T3" s="30">
        <f>T2*AK2/100</f>
        <v>705</v>
      </c>
      <c r="U3" s="31">
        <f>U2*U9/100</f>
        <v>23.1</v>
      </c>
      <c r="V3" s="31">
        <f>V2*U10/100</f>
        <v>23.7</v>
      </c>
      <c r="W3" s="30">
        <f>W2*U11/100</f>
        <v>100.5</v>
      </c>
      <c r="X3" s="31">
        <f>X2*AK2/100</f>
        <v>822.5</v>
      </c>
      <c r="Y3" s="31">
        <f>Y2*U9/100</f>
        <v>26.95</v>
      </c>
      <c r="Z3" s="31">
        <f>Z2*U10/100</f>
        <v>27.65</v>
      </c>
      <c r="AA3" s="31">
        <f>AA2*U11/100</f>
        <v>117.25</v>
      </c>
      <c r="AB3" s="30">
        <f>AB2*AK2/100</f>
        <v>235</v>
      </c>
      <c r="AC3" s="30">
        <f>AC2*U9/100</f>
        <v>7.7</v>
      </c>
      <c r="AD3" s="30">
        <f>AD2*U10/100</f>
        <v>7.9</v>
      </c>
      <c r="AE3" s="30">
        <f>AE2*U11/100</f>
        <v>33.5</v>
      </c>
      <c r="AF3" s="31">
        <f>AF2*AK2/100</f>
        <v>352.5</v>
      </c>
      <c r="AG3" s="31">
        <f>AG2*U9/100</f>
        <v>11.55</v>
      </c>
      <c r="AH3" s="31">
        <f>AH2*U10/100</f>
        <v>11.85</v>
      </c>
      <c r="AI3" s="31">
        <f>AI2*U11/100</f>
        <v>50.25</v>
      </c>
      <c r="AK3" s="30"/>
      <c r="AL3" s="30"/>
    </row>
    <row r="4" spans="1:38" ht="15" customHeight="1" x14ac:dyDescent="0.25">
      <c r="A4" s="57" t="s">
        <v>70</v>
      </c>
      <c r="B4" s="57"/>
      <c r="C4" s="57"/>
      <c r="D4" s="57"/>
      <c r="E4" s="57"/>
      <c r="F4" s="57"/>
      <c r="G4" s="57"/>
      <c r="H4" s="57"/>
      <c r="I4" s="57"/>
      <c r="K4" s="20"/>
      <c r="S4" s="30"/>
      <c r="T4" s="30"/>
      <c r="U4" s="30"/>
      <c r="V4" s="30"/>
      <c r="W4" s="30"/>
      <c r="X4" s="30"/>
      <c r="AB4" s="30"/>
      <c r="AC4" s="30"/>
      <c r="AD4" s="30"/>
      <c r="AE4" s="30"/>
      <c r="AF4" s="30"/>
      <c r="AG4" s="30"/>
      <c r="AH4" s="30"/>
      <c r="AI4" s="30"/>
      <c r="AK4" s="30"/>
      <c r="AL4" s="30"/>
    </row>
    <row r="5" spans="1:38" ht="26.85" customHeight="1" x14ac:dyDescent="0.25">
      <c r="A5" s="58" t="s">
        <v>90</v>
      </c>
      <c r="B5" s="33" t="s">
        <v>110</v>
      </c>
      <c r="C5" s="46" t="s">
        <v>105</v>
      </c>
      <c r="D5" s="45" t="s">
        <v>104</v>
      </c>
      <c r="E5" s="33">
        <v>200</v>
      </c>
      <c r="F5" s="33">
        <v>238</v>
      </c>
      <c r="G5" s="33">
        <v>3.8</v>
      </c>
      <c r="H5" s="33">
        <v>9.1999999999999993</v>
      </c>
      <c r="I5" s="33">
        <v>30.1</v>
      </c>
      <c r="K5" s="35" t="s">
        <v>91</v>
      </c>
      <c r="L5" s="30">
        <f>L2*AL2/100</f>
        <v>544</v>
      </c>
      <c r="M5" s="31">
        <f>M2*AL2/100</f>
        <v>680</v>
      </c>
      <c r="N5" s="30">
        <f>M9*N2/100</f>
        <v>18</v>
      </c>
      <c r="O5" s="30">
        <f>M10*O2/100</f>
        <v>18.399999999999999</v>
      </c>
      <c r="P5" s="30">
        <f>P2*M11/100</f>
        <v>76.599999999999994</v>
      </c>
      <c r="Q5" s="31">
        <f>M9*Q2/100</f>
        <v>22.5</v>
      </c>
      <c r="R5" s="31">
        <f>M10*R2/100</f>
        <v>23</v>
      </c>
      <c r="S5" s="31">
        <f>S2*M11/100</f>
        <v>95.75</v>
      </c>
      <c r="T5" s="30">
        <f>T2*AL2/100</f>
        <v>816</v>
      </c>
      <c r="U5" s="31">
        <f>U2*V9/100</f>
        <v>27</v>
      </c>
      <c r="V5" s="31">
        <f>V2*V10/100</f>
        <v>27.6</v>
      </c>
      <c r="W5" s="30">
        <f>W2*V11/100</f>
        <v>114.9</v>
      </c>
      <c r="X5" s="31">
        <f>X2*AL2/100</f>
        <v>952</v>
      </c>
      <c r="Y5" s="31">
        <f>Y2*V9/100</f>
        <v>31.5</v>
      </c>
      <c r="Z5" s="31">
        <f>Z2*V10/100</f>
        <v>32.200000000000003</v>
      </c>
      <c r="AA5" s="31">
        <f>AA2*V11/100</f>
        <v>134.05000000000001</v>
      </c>
      <c r="AB5" s="30">
        <f>AB2*AL2/100</f>
        <v>272</v>
      </c>
      <c r="AC5" s="30">
        <f>AC2*V9/100</f>
        <v>9</v>
      </c>
      <c r="AD5" s="30">
        <f>AD2*V10/100</f>
        <v>9.1999999999999993</v>
      </c>
      <c r="AE5" s="30">
        <f>AE2*V11/100</f>
        <v>38.299999999999997</v>
      </c>
      <c r="AF5" s="31">
        <f>AF2*AL2/100</f>
        <v>408</v>
      </c>
      <c r="AG5" s="31">
        <f>AG2*V9/100</f>
        <v>13.5</v>
      </c>
      <c r="AH5" s="31">
        <f>AH2*V10/100</f>
        <v>13.8</v>
      </c>
      <c r="AI5" s="31">
        <f>AI2*V11/100</f>
        <v>57.45</v>
      </c>
      <c r="AK5" s="30"/>
      <c r="AL5" s="30"/>
    </row>
    <row r="6" spans="1:38" x14ac:dyDescent="0.25">
      <c r="A6" s="58"/>
      <c r="B6" s="33"/>
      <c r="C6" s="45" t="s">
        <v>109</v>
      </c>
      <c r="D6" s="36" t="s">
        <v>106</v>
      </c>
      <c r="E6" s="33">
        <v>70</v>
      </c>
      <c r="F6" s="33">
        <v>142.80000000000001</v>
      </c>
      <c r="G6" s="33">
        <v>4.8</v>
      </c>
      <c r="H6" s="33">
        <v>0.6</v>
      </c>
      <c r="I6" s="33">
        <v>29.5</v>
      </c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K6" s="30"/>
      <c r="AL6" s="30"/>
    </row>
    <row r="7" spans="1:38" x14ac:dyDescent="0.25">
      <c r="A7" s="58"/>
      <c r="B7" s="33" t="s">
        <v>218</v>
      </c>
      <c r="C7" s="45" t="s">
        <v>108</v>
      </c>
      <c r="D7" s="36" t="s">
        <v>107</v>
      </c>
      <c r="E7" s="33">
        <v>200</v>
      </c>
      <c r="F7" s="33">
        <v>52</v>
      </c>
      <c r="G7" s="33">
        <v>0.2</v>
      </c>
      <c r="H7" s="33">
        <v>0</v>
      </c>
      <c r="I7" s="33">
        <v>11.2</v>
      </c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K7" s="30"/>
      <c r="AL7" s="30"/>
    </row>
    <row r="8" spans="1:38" ht="21.75" customHeight="1" x14ac:dyDescent="0.25">
      <c r="A8" s="58"/>
      <c r="B8" s="33"/>
      <c r="C8" s="45" t="s">
        <v>109</v>
      </c>
      <c r="D8" s="36" t="s">
        <v>54</v>
      </c>
      <c r="E8" s="33">
        <v>30</v>
      </c>
      <c r="F8" s="33">
        <v>54</v>
      </c>
      <c r="G8" s="33">
        <v>3.5</v>
      </c>
      <c r="H8" s="33">
        <v>4.5999999999999996</v>
      </c>
      <c r="I8" s="33">
        <v>0</v>
      </c>
      <c r="K8" s="30"/>
      <c r="L8" s="30" t="s">
        <v>220</v>
      </c>
      <c r="M8" s="37" t="s">
        <v>91</v>
      </c>
      <c r="T8" s="30"/>
      <c r="U8" s="30" t="s">
        <v>220</v>
      </c>
      <c r="V8" s="37" t="s">
        <v>91</v>
      </c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K8" s="30"/>
      <c r="AL8" s="30"/>
    </row>
    <row r="9" spans="1:38" x14ac:dyDescent="0.25">
      <c r="A9" s="58"/>
      <c r="B9" s="33"/>
      <c r="C9" s="38"/>
      <c r="D9" s="39"/>
      <c r="E9" s="38"/>
      <c r="F9" s="38"/>
      <c r="G9" s="38"/>
      <c r="H9" s="38"/>
      <c r="I9" s="38"/>
      <c r="K9" s="30" t="s">
        <v>92</v>
      </c>
      <c r="L9" s="30">
        <v>77</v>
      </c>
      <c r="M9" s="30">
        <v>90</v>
      </c>
      <c r="T9" s="30" t="s">
        <v>92</v>
      </c>
      <c r="U9" s="30">
        <v>77</v>
      </c>
      <c r="V9" s="30">
        <v>90</v>
      </c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K9" s="30"/>
      <c r="AL9" s="30"/>
    </row>
    <row r="10" spans="1:38" x14ac:dyDescent="0.25">
      <c r="A10" s="32"/>
      <c r="B10" s="59" t="s">
        <v>93</v>
      </c>
      <c r="C10" s="59"/>
      <c r="D10" s="59"/>
      <c r="E10" s="40">
        <v>500</v>
      </c>
      <c r="F10" s="40">
        <f>SUM(F5:F9)</f>
        <v>486.8</v>
      </c>
      <c r="G10" s="40">
        <f>SUM(G5:G9)</f>
        <v>12.299999999999999</v>
      </c>
      <c r="H10" s="40">
        <f>SUM(H5:H9)</f>
        <v>14.399999999999999</v>
      </c>
      <c r="I10" s="40">
        <f>SUM(I5:I9)</f>
        <v>70.8</v>
      </c>
      <c r="K10" s="30" t="s">
        <v>94</v>
      </c>
      <c r="L10" s="30">
        <v>79</v>
      </c>
      <c r="M10" s="30">
        <v>92</v>
      </c>
      <c r="T10" s="30" t="s">
        <v>94</v>
      </c>
      <c r="U10" s="30">
        <v>79</v>
      </c>
      <c r="V10" s="30">
        <v>92</v>
      </c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K10" s="30"/>
      <c r="AL10" s="30"/>
    </row>
    <row r="11" spans="1:38" ht="15" customHeight="1" x14ac:dyDescent="0.25">
      <c r="A11" s="57" t="s">
        <v>71</v>
      </c>
      <c r="B11" s="57"/>
      <c r="C11" s="57"/>
      <c r="D11" s="57"/>
      <c r="E11" s="57"/>
      <c r="F11" s="57"/>
      <c r="G11" s="57"/>
      <c r="H11" s="57"/>
      <c r="I11" s="57"/>
      <c r="K11" s="21" t="s">
        <v>95</v>
      </c>
      <c r="L11" s="21">
        <v>335</v>
      </c>
      <c r="M11" s="21">
        <v>383</v>
      </c>
      <c r="T11" s="21" t="s">
        <v>95</v>
      </c>
      <c r="U11" s="30">
        <v>335</v>
      </c>
      <c r="V11" s="30">
        <v>383</v>
      </c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K11" s="30"/>
      <c r="AL11" s="30"/>
    </row>
    <row r="12" spans="1:38" ht="15" customHeight="1" x14ac:dyDescent="0.25">
      <c r="A12" s="58" t="s">
        <v>71</v>
      </c>
      <c r="B12" s="33" t="s">
        <v>118</v>
      </c>
      <c r="C12" s="33" t="s">
        <v>122</v>
      </c>
      <c r="D12" s="36" t="s">
        <v>111</v>
      </c>
      <c r="E12" s="33">
        <v>200</v>
      </c>
      <c r="F12" s="33">
        <v>131.80000000000001</v>
      </c>
      <c r="G12" s="33">
        <v>3.04</v>
      </c>
      <c r="H12" s="33">
        <v>9.44</v>
      </c>
      <c r="I12" s="33">
        <v>15.54</v>
      </c>
    </row>
    <row r="13" spans="1:38" x14ac:dyDescent="0.25">
      <c r="A13" s="58"/>
      <c r="B13" s="33" t="s">
        <v>110</v>
      </c>
      <c r="C13" s="33" t="s">
        <v>123</v>
      </c>
      <c r="D13" s="36" t="s">
        <v>112</v>
      </c>
      <c r="E13" s="33">
        <v>90</v>
      </c>
      <c r="F13" s="33">
        <v>120.2</v>
      </c>
      <c r="G13" s="33">
        <v>19.77</v>
      </c>
      <c r="H13" s="33">
        <v>5.65</v>
      </c>
      <c r="I13" s="33">
        <v>0.48</v>
      </c>
    </row>
    <row r="14" spans="1:38" x14ac:dyDescent="0.25">
      <c r="A14" s="58"/>
      <c r="B14" s="33" t="s">
        <v>119</v>
      </c>
      <c r="C14" s="33" t="s">
        <v>124</v>
      </c>
      <c r="D14" s="36" t="s">
        <v>113</v>
      </c>
      <c r="E14" s="33">
        <v>150</v>
      </c>
      <c r="F14" s="33">
        <v>198</v>
      </c>
      <c r="G14" s="33">
        <v>4.2</v>
      </c>
      <c r="H14" s="33">
        <v>11</v>
      </c>
      <c r="I14" s="33">
        <v>29</v>
      </c>
    </row>
    <row r="15" spans="1:38" x14ac:dyDescent="0.25">
      <c r="A15" s="58"/>
      <c r="B15" s="33" t="s">
        <v>120</v>
      </c>
      <c r="C15" s="33" t="s">
        <v>125</v>
      </c>
      <c r="D15" s="36" t="s">
        <v>114</v>
      </c>
      <c r="E15" s="33">
        <v>60</v>
      </c>
      <c r="F15" s="33">
        <v>38.1</v>
      </c>
      <c r="G15" s="33">
        <v>0.7</v>
      </c>
      <c r="H15" s="33">
        <v>0.1</v>
      </c>
      <c r="I15" s="33">
        <v>8.6</v>
      </c>
    </row>
    <row r="16" spans="1:38" x14ac:dyDescent="0.25">
      <c r="A16" s="58"/>
      <c r="B16" s="33" t="s">
        <v>218</v>
      </c>
      <c r="C16" s="33" t="s">
        <v>126</v>
      </c>
      <c r="D16" s="36" t="s">
        <v>115</v>
      </c>
      <c r="E16" s="33">
        <v>180</v>
      </c>
      <c r="F16" s="33">
        <v>104</v>
      </c>
      <c r="G16" s="33">
        <v>0.14000000000000001</v>
      </c>
      <c r="H16" s="33">
        <v>0</v>
      </c>
      <c r="I16" s="33">
        <v>26.1</v>
      </c>
    </row>
    <row r="17" spans="1:38" x14ac:dyDescent="0.25">
      <c r="A17" s="58"/>
      <c r="B17" s="45"/>
      <c r="C17" s="45" t="s">
        <v>109</v>
      </c>
      <c r="D17" s="36" t="s">
        <v>116</v>
      </c>
      <c r="E17" s="45">
        <v>30</v>
      </c>
      <c r="F17" s="45">
        <v>96.5</v>
      </c>
      <c r="G17" s="45">
        <v>3.5</v>
      </c>
      <c r="H17" s="45">
        <v>0.55000000000000004</v>
      </c>
      <c r="I17" s="45">
        <v>20.5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K17" s="30"/>
      <c r="AL17" s="30"/>
    </row>
    <row r="18" spans="1:38" x14ac:dyDescent="0.25">
      <c r="A18" s="58"/>
      <c r="B18" s="45"/>
      <c r="C18" s="45" t="s">
        <v>109</v>
      </c>
      <c r="D18" s="36" t="s">
        <v>117</v>
      </c>
      <c r="E18" s="45">
        <v>30</v>
      </c>
      <c r="F18" s="45">
        <v>128.69999999999999</v>
      </c>
      <c r="G18" s="45">
        <v>1.7</v>
      </c>
      <c r="H18" s="45">
        <v>4.7</v>
      </c>
      <c r="I18" s="45">
        <v>21.7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K18" s="30"/>
      <c r="AL18" s="30"/>
    </row>
    <row r="19" spans="1:38" x14ac:dyDescent="0.25">
      <c r="A19" s="58"/>
      <c r="B19" s="59" t="s">
        <v>93</v>
      </c>
      <c r="C19" s="59"/>
      <c r="D19" s="59"/>
      <c r="E19" s="40">
        <f>SUM(E12:E18)</f>
        <v>740</v>
      </c>
      <c r="F19" s="40">
        <f>SUM(F12:F18)</f>
        <v>817.3</v>
      </c>
      <c r="G19" s="40">
        <f>SUM(G12:G18)</f>
        <v>33.049999999999997</v>
      </c>
      <c r="H19" s="40">
        <f>SUM(H12:H18)</f>
        <v>31.44</v>
      </c>
      <c r="I19" s="40">
        <f>SUM(I12:I18)</f>
        <v>121.92</v>
      </c>
    </row>
    <row r="20" spans="1:38" x14ac:dyDescent="0.25">
      <c r="A20" s="60" t="s">
        <v>96</v>
      </c>
      <c r="B20" s="60"/>
      <c r="C20" s="60"/>
      <c r="D20" s="41"/>
      <c r="E20" s="27"/>
      <c r="F20" s="42" t="s">
        <v>97</v>
      </c>
      <c r="G20" s="27"/>
      <c r="H20" s="27"/>
      <c r="I20" s="27"/>
    </row>
    <row r="21" spans="1:38" ht="24" x14ac:dyDescent="0.25">
      <c r="A21" s="28" t="s">
        <v>81</v>
      </c>
      <c r="B21" s="29" t="s">
        <v>82</v>
      </c>
      <c r="C21" s="29" t="s">
        <v>83</v>
      </c>
      <c r="D21" s="29" t="s">
        <v>84</v>
      </c>
      <c r="E21" s="29" t="s">
        <v>85</v>
      </c>
      <c r="F21" s="28" t="s">
        <v>86</v>
      </c>
      <c r="G21" s="29" t="s">
        <v>87</v>
      </c>
      <c r="H21" s="29" t="s">
        <v>88</v>
      </c>
      <c r="I21" s="29" t="s">
        <v>89</v>
      </c>
    </row>
    <row r="22" spans="1:38" ht="15" customHeight="1" x14ac:dyDescent="0.25">
      <c r="A22" s="61" t="s">
        <v>70</v>
      </c>
      <c r="B22" s="61"/>
      <c r="C22" s="61"/>
      <c r="D22" s="61"/>
      <c r="E22" s="61"/>
      <c r="F22" s="61"/>
      <c r="G22" s="61"/>
      <c r="H22" s="61"/>
      <c r="I22" s="61"/>
    </row>
    <row r="23" spans="1:38" ht="15" customHeight="1" x14ac:dyDescent="0.25">
      <c r="A23" s="58" t="s">
        <v>90</v>
      </c>
      <c r="B23" s="33" t="s">
        <v>119</v>
      </c>
      <c r="C23" s="33" t="s">
        <v>131</v>
      </c>
      <c r="D23" s="36" t="s">
        <v>127</v>
      </c>
      <c r="E23" s="33">
        <v>150</v>
      </c>
      <c r="F23" s="33">
        <v>195</v>
      </c>
      <c r="G23" s="33">
        <v>6.4</v>
      </c>
      <c r="H23" s="33">
        <v>6.09</v>
      </c>
      <c r="I23" s="33">
        <v>48.8</v>
      </c>
    </row>
    <row r="24" spans="1:38" x14ac:dyDescent="0.25">
      <c r="A24" s="58"/>
      <c r="B24" s="33" t="s">
        <v>110</v>
      </c>
      <c r="C24" s="33" t="s">
        <v>132</v>
      </c>
      <c r="D24" s="36" t="s">
        <v>128</v>
      </c>
      <c r="E24" s="33">
        <v>90</v>
      </c>
      <c r="F24" s="33">
        <v>94</v>
      </c>
      <c r="G24" s="33">
        <v>4.05</v>
      </c>
      <c r="H24" s="33">
        <v>4.8499999999999996</v>
      </c>
      <c r="I24" s="33">
        <v>7.23</v>
      </c>
    </row>
    <row r="25" spans="1:38" x14ac:dyDescent="0.25">
      <c r="A25" s="58"/>
      <c r="B25" s="45"/>
      <c r="C25" s="33" t="s">
        <v>109</v>
      </c>
      <c r="D25" s="36" t="s">
        <v>129</v>
      </c>
      <c r="E25" s="33">
        <v>60</v>
      </c>
      <c r="F25" s="33">
        <v>113.5</v>
      </c>
      <c r="G25" s="33">
        <v>4.1500000000000004</v>
      </c>
      <c r="H25" s="33">
        <v>0.6</v>
      </c>
      <c r="I25" s="33">
        <v>24</v>
      </c>
    </row>
    <row r="26" spans="1:38" x14ac:dyDescent="0.25">
      <c r="A26" s="58"/>
      <c r="B26" s="33" t="s">
        <v>218</v>
      </c>
      <c r="C26" s="33" t="s">
        <v>133</v>
      </c>
      <c r="D26" s="36" t="s">
        <v>130</v>
      </c>
      <c r="E26" s="33">
        <v>200</v>
      </c>
      <c r="F26" s="33">
        <v>56</v>
      </c>
      <c r="G26" s="33">
        <v>0.2</v>
      </c>
      <c r="H26" s="33">
        <v>0</v>
      </c>
      <c r="I26" s="33">
        <v>13.8</v>
      </c>
    </row>
    <row r="27" spans="1:38" x14ac:dyDescent="0.25">
      <c r="A27" s="32"/>
      <c r="B27" s="59" t="s">
        <v>93</v>
      </c>
      <c r="C27" s="59"/>
      <c r="D27" s="59"/>
      <c r="E27" s="41">
        <f>SUM(E23:E26)</f>
        <v>500</v>
      </c>
      <c r="F27" s="41">
        <f>SUM(F23:F26)</f>
        <v>458.5</v>
      </c>
      <c r="G27" s="41">
        <f>SUM(G23:G26)</f>
        <v>14.799999999999999</v>
      </c>
      <c r="H27" s="41">
        <f>SUM(H23:H26)</f>
        <v>11.54</v>
      </c>
      <c r="I27" s="41">
        <f>SUM(I23:I26)</f>
        <v>93.83</v>
      </c>
    </row>
    <row r="28" spans="1:38" ht="15" customHeight="1" x14ac:dyDescent="0.25">
      <c r="A28" s="61" t="s">
        <v>71</v>
      </c>
      <c r="B28" s="61"/>
      <c r="C28" s="61"/>
      <c r="D28" s="61"/>
      <c r="E28" s="61"/>
      <c r="F28" s="61"/>
      <c r="G28" s="61"/>
      <c r="H28" s="61"/>
      <c r="I28" s="61"/>
    </row>
    <row r="29" spans="1:38" ht="15" customHeight="1" x14ac:dyDescent="0.25">
      <c r="A29" s="58" t="s">
        <v>98</v>
      </c>
      <c r="B29" s="33" t="s">
        <v>118</v>
      </c>
      <c r="C29" s="33" t="s">
        <v>139</v>
      </c>
      <c r="D29" s="36" t="s">
        <v>134</v>
      </c>
      <c r="E29" s="33">
        <v>200</v>
      </c>
      <c r="F29" s="33">
        <v>157.36000000000001</v>
      </c>
      <c r="G29" s="33">
        <v>4.25</v>
      </c>
      <c r="H29" s="33">
        <v>9.1</v>
      </c>
      <c r="I29" s="33">
        <v>19.84</v>
      </c>
    </row>
    <row r="30" spans="1:38" x14ac:dyDescent="0.25">
      <c r="A30" s="58"/>
      <c r="B30" s="33" t="s">
        <v>110</v>
      </c>
      <c r="C30" s="33" t="s">
        <v>140</v>
      </c>
      <c r="D30" s="36" t="s">
        <v>135</v>
      </c>
      <c r="E30" s="33">
        <v>90</v>
      </c>
      <c r="F30" s="33">
        <v>278</v>
      </c>
      <c r="G30" s="33">
        <v>12.72</v>
      </c>
      <c r="H30" s="33">
        <v>16.100000000000001</v>
      </c>
      <c r="I30" s="33">
        <v>3</v>
      </c>
    </row>
    <row r="31" spans="1:38" x14ac:dyDescent="0.25">
      <c r="A31" s="58"/>
      <c r="B31" s="33" t="s">
        <v>119</v>
      </c>
      <c r="C31" s="33" t="s">
        <v>141</v>
      </c>
      <c r="D31" s="36" t="s">
        <v>136</v>
      </c>
      <c r="E31" s="33">
        <v>150</v>
      </c>
      <c r="F31" s="33">
        <v>147</v>
      </c>
      <c r="G31" s="33">
        <v>10.1</v>
      </c>
      <c r="H31" s="33">
        <v>6.9</v>
      </c>
      <c r="I31" s="33">
        <v>23.4</v>
      </c>
    </row>
    <row r="32" spans="1:38" x14ac:dyDescent="0.25">
      <c r="A32" s="58"/>
      <c r="B32" s="33" t="s">
        <v>120</v>
      </c>
      <c r="C32" s="33" t="s">
        <v>142</v>
      </c>
      <c r="D32" s="36" t="s">
        <v>137</v>
      </c>
      <c r="E32" s="33">
        <v>60</v>
      </c>
      <c r="F32" s="33">
        <v>55.7</v>
      </c>
      <c r="G32" s="33">
        <v>1.5</v>
      </c>
      <c r="H32" s="33">
        <v>1.9</v>
      </c>
      <c r="I32" s="33">
        <v>6.2</v>
      </c>
    </row>
    <row r="33" spans="1:9" x14ac:dyDescent="0.25">
      <c r="A33" s="58"/>
      <c r="B33" s="33" t="s">
        <v>218</v>
      </c>
      <c r="C33" s="33" t="s">
        <v>143</v>
      </c>
      <c r="D33" s="36" t="s">
        <v>138</v>
      </c>
      <c r="E33" s="33">
        <v>180</v>
      </c>
      <c r="F33" s="33">
        <v>104</v>
      </c>
      <c r="G33" s="33">
        <v>0.14000000000000001</v>
      </c>
      <c r="H33" s="33">
        <v>0</v>
      </c>
      <c r="I33" s="33">
        <v>23.1</v>
      </c>
    </row>
    <row r="34" spans="1:9" x14ac:dyDescent="0.25">
      <c r="A34" s="58"/>
      <c r="B34" s="33"/>
      <c r="C34" s="33" t="s">
        <v>109</v>
      </c>
      <c r="D34" s="36" t="s">
        <v>116</v>
      </c>
      <c r="E34" s="33">
        <v>30</v>
      </c>
      <c r="F34" s="33">
        <v>96.5</v>
      </c>
      <c r="G34" s="33">
        <v>3.5</v>
      </c>
      <c r="H34" s="33">
        <v>0.55000000000000004</v>
      </c>
      <c r="I34" s="33">
        <v>20.5</v>
      </c>
    </row>
    <row r="35" spans="1:9" x14ac:dyDescent="0.25">
      <c r="A35" s="43"/>
      <c r="B35" s="59" t="s">
        <v>93</v>
      </c>
      <c r="C35" s="59"/>
      <c r="D35" s="59"/>
      <c r="E35" s="41">
        <f>SUM(E29:E34)</f>
        <v>710</v>
      </c>
      <c r="F35" s="41">
        <f>SUM(F29:F34)</f>
        <v>838.56000000000006</v>
      </c>
      <c r="G35" s="41">
        <f>SUM(G29:G34)</f>
        <v>32.21</v>
      </c>
      <c r="H35" s="41">
        <f>SUM(H29:H34)</f>
        <v>34.549999999999997</v>
      </c>
      <c r="I35" s="41">
        <f>SUM(I29:I34)</f>
        <v>96.039999999999992</v>
      </c>
    </row>
    <row r="36" spans="1:9" ht="15" customHeight="1" x14ac:dyDescent="0.25">
      <c r="A36" s="62" t="s">
        <v>99</v>
      </c>
      <c r="B36" s="62"/>
      <c r="C36" s="62"/>
      <c r="D36" s="27"/>
      <c r="E36" s="44"/>
      <c r="F36" s="27"/>
      <c r="G36" s="27"/>
      <c r="H36" s="27"/>
      <c r="I36" s="27"/>
    </row>
    <row r="37" spans="1:9" ht="24" x14ac:dyDescent="0.25">
      <c r="A37" s="28" t="s">
        <v>81</v>
      </c>
      <c r="B37" s="29" t="s">
        <v>82</v>
      </c>
      <c r="C37" s="29" t="s">
        <v>83</v>
      </c>
      <c r="D37" s="29" t="s">
        <v>84</v>
      </c>
      <c r="E37" s="29" t="s">
        <v>85</v>
      </c>
      <c r="F37" s="28" t="s">
        <v>86</v>
      </c>
      <c r="G37" s="29" t="s">
        <v>87</v>
      </c>
      <c r="H37" s="29" t="s">
        <v>88</v>
      </c>
      <c r="I37" s="29" t="s">
        <v>89</v>
      </c>
    </row>
    <row r="38" spans="1:9" ht="15" customHeight="1" x14ac:dyDescent="0.25">
      <c r="A38" s="61" t="s">
        <v>70</v>
      </c>
      <c r="B38" s="61"/>
      <c r="C38" s="61"/>
      <c r="D38" s="61"/>
      <c r="E38" s="61"/>
      <c r="F38" s="61"/>
      <c r="G38" s="61"/>
      <c r="H38" s="61"/>
      <c r="I38" s="61"/>
    </row>
    <row r="39" spans="1:9" ht="15" customHeight="1" x14ac:dyDescent="0.25">
      <c r="A39" s="58" t="s">
        <v>90</v>
      </c>
      <c r="B39" s="33" t="s">
        <v>118</v>
      </c>
      <c r="C39" s="33" t="s">
        <v>146</v>
      </c>
      <c r="D39" s="36" t="s">
        <v>144</v>
      </c>
      <c r="E39" s="33">
        <v>250</v>
      </c>
      <c r="F39" s="33">
        <v>138</v>
      </c>
      <c r="G39" s="33">
        <v>7.6</v>
      </c>
      <c r="H39" s="33">
        <v>8.9</v>
      </c>
      <c r="I39" s="33">
        <v>18</v>
      </c>
    </row>
    <row r="40" spans="1:9" x14ac:dyDescent="0.25">
      <c r="A40" s="58"/>
      <c r="B40" s="33"/>
      <c r="C40" s="33" t="s">
        <v>109</v>
      </c>
      <c r="D40" s="36" t="s">
        <v>106</v>
      </c>
      <c r="E40" s="45">
        <v>40</v>
      </c>
      <c r="F40" s="33">
        <v>142.80000000000001</v>
      </c>
      <c r="G40" s="33">
        <v>4.8</v>
      </c>
      <c r="H40" s="33">
        <v>0.6</v>
      </c>
      <c r="I40" s="33">
        <v>29.5</v>
      </c>
    </row>
    <row r="41" spans="1:9" x14ac:dyDescent="0.25">
      <c r="A41" s="58"/>
      <c r="B41" s="33"/>
      <c r="C41" s="33" t="s">
        <v>109</v>
      </c>
      <c r="D41" s="36" t="s">
        <v>54</v>
      </c>
      <c r="E41" s="33">
        <v>10</v>
      </c>
      <c r="F41" s="33">
        <v>54</v>
      </c>
      <c r="G41" s="33">
        <v>3.5</v>
      </c>
      <c r="H41" s="33">
        <v>4.4000000000000004</v>
      </c>
      <c r="I41" s="33">
        <v>0</v>
      </c>
    </row>
    <row r="42" spans="1:9" x14ac:dyDescent="0.25">
      <c r="A42" s="58"/>
      <c r="B42" s="33" t="s">
        <v>218</v>
      </c>
      <c r="C42" s="33" t="s">
        <v>147</v>
      </c>
      <c r="D42" s="36" t="s">
        <v>145</v>
      </c>
      <c r="E42" s="33">
        <v>200</v>
      </c>
      <c r="F42" s="33">
        <v>87</v>
      </c>
      <c r="G42" s="33">
        <v>1.6</v>
      </c>
      <c r="H42" s="33">
        <v>1.6</v>
      </c>
      <c r="I42" s="33">
        <v>17.3</v>
      </c>
    </row>
    <row r="43" spans="1:9" x14ac:dyDescent="0.25">
      <c r="A43" s="58"/>
      <c r="B43" s="33"/>
      <c r="C43" s="38"/>
      <c r="D43" s="39"/>
      <c r="E43" s="38"/>
      <c r="F43" s="38"/>
      <c r="G43" s="38"/>
      <c r="H43" s="38"/>
      <c r="I43" s="38"/>
    </row>
    <row r="44" spans="1:9" x14ac:dyDescent="0.25">
      <c r="A44" s="32"/>
      <c r="B44" s="59" t="s">
        <v>93</v>
      </c>
      <c r="C44" s="59"/>
      <c r="D44" s="59"/>
      <c r="E44" s="41">
        <f>SUM(E39:E43)</f>
        <v>500</v>
      </c>
      <c r="F44" s="40">
        <f>SUM(F39:F43)</f>
        <v>421.8</v>
      </c>
      <c r="G44" s="40">
        <f>SUM(G39:G43)</f>
        <v>17.5</v>
      </c>
      <c r="H44" s="40">
        <f>SUM(H39:H43)</f>
        <v>15.5</v>
      </c>
      <c r="I44" s="40">
        <f>SUM(I39:I43)</f>
        <v>64.8</v>
      </c>
    </row>
    <row r="45" spans="1:9" ht="15" customHeight="1" x14ac:dyDescent="0.25">
      <c r="A45" s="61" t="s">
        <v>71</v>
      </c>
      <c r="B45" s="61"/>
      <c r="C45" s="61"/>
      <c r="D45" s="61"/>
      <c r="E45" s="61">
        <f>SUM(E39:E43)</f>
        <v>500</v>
      </c>
      <c r="F45" s="61"/>
      <c r="G45" s="61"/>
      <c r="H45" s="61"/>
      <c r="I45" s="61"/>
    </row>
    <row r="46" spans="1:9" ht="15" customHeight="1" x14ac:dyDescent="0.25">
      <c r="A46" s="58" t="s">
        <v>98</v>
      </c>
      <c r="B46" s="33" t="s">
        <v>118</v>
      </c>
      <c r="C46" s="33" t="s">
        <v>152</v>
      </c>
      <c r="D46" s="36" t="s">
        <v>148</v>
      </c>
      <c r="E46" s="33">
        <v>200</v>
      </c>
      <c r="F46" s="33">
        <v>155.68</v>
      </c>
      <c r="G46" s="33">
        <v>2.4</v>
      </c>
      <c r="H46" s="33">
        <v>5.76</v>
      </c>
      <c r="I46" s="33">
        <v>25.92</v>
      </c>
    </row>
    <row r="47" spans="1:9" x14ac:dyDescent="0.25">
      <c r="A47" s="58"/>
      <c r="B47" s="33" t="s">
        <v>110</v>
      </c>
      <c r="C47" s="33" t="s">
        <v>153</v>
      </c>
      <c r="D47" s="36" t="s">
        <v>149</v>
      </c>
      <c r="E47" s="33">
        <v>90</v>
      </c>
      <c r="F47" s="33">
        <v>257</v>
      </c>
      <c r="G47" s="33">
        <v>14.8</v>
      </c>
      <c r="H47" s="33">
        <v>16.399999999999999</v>
      </c>
      <c r="I47" s="33">
        <v>10.1</v>
      </c>
    </row>
    <row r="48" spans="1:9" x14ac:dyDescent="0.25">
      <c r="A48" s="58"/>
      <c r="B48" s="33" t="s">
        <v>119</v>
      </c>
      <c r="C48" s="33" t="s">
        <v>154</v>
      </c>
      <c r="D48" s="36" t="s">
        <v>151</v>
      </c>
      <c r="E48" s="33">
        <v>150</v>
      </c>
      <c r="F48" s="33">
        <v>263.8</v>
      </c>
      <c r="G48" s="33">
        <v>8.18</v>
      </c>
      <c r="H48" s="33">
        <v>9.15</v>
      </c>
      <c r="I48" s="33">
        <v>42.2</v>
      </c>
    </row>
    <row r="49" spans="1:38" x14ac:dyDescent="0.25">
      <c r="A49" s="58"/>
      <c r="B49" s="33" t="s">
        <v>120</v>
      </c>
      <c r="C49" s="33" t="s">
        <v>155</v>
      </c>
      <c r="D49" s="36" t="s">
        <v>150</v>
      </c>
      <c r="E49" s="33">
        <v>60</v>
      </c>
      <c r="F49" s="33">
        <v>42.6</v>
      </c>
      <c r="G49" s="33">
        <v>1.02</v>
      </c>
      <c r="H49" s="33">
        <v>1.92</v>
      </c>
      <c r="I49" s="33">
        <v>5.16</v>
      </c>
    </row>
    <row r="50" spans="1:38" x14ac:dyDescent="0.25">
      <c r="A50" s="58"/>
      <c r="B50" s="33" t="s">
        <v>218</v>
      </c>
      <c r="C50" s="33" t="s">
        <v>156</v>
      </c>
      <c r="D50" s="36" t="s">
        <v>182</v>
      </c>
      <c r="E50" s="33">
        <v>180</v>
      </c>
      <c r="F50" s="33">
        <v>118</v>
      </c>
      <c r="G50" s="33">
        <v>0.6</v>
      </c>
      <c r="H50" s="33">
        <v>0</v>
      </c>
      <c r="I50" s="33">
        <v>28.9</v>
      </c>
    </row>
    <row r="51" spans="1:38" x14ac:dyDescent="0.25">
      <c r="A51" s="58"/>
      <c r="B51" s="33"/>
      <c r="C51" s="33" t="s">
        <v>109</v>
      </c>
      <c r="D51" s="36" t="s">
        <v>116</v>
      </c>
      <c r="E51" s="33">
        <v>30</v>
      </c>
      <c r="F51" s="33">
        <v>96.5</v>
      </c>
      <c r="G51" s="33">
        <v>3.5</v>
      </c>
      <c r="H51" s="33">
        <v>0.55000000000000004</v>
      </c>
      <c r="I51" s="33">
        <v>20.5</v>
      </c>
    </row>
    <row r="52" spans="1:38" x14ac:dyDescent="0.25">
      <c r="A52" s="32"/>
      <c r="B52" s="45"/>
      <c r="C52" s="45"/>
      <c r="D52" s="36"/>
      <c r="E52" s="45"/>
      <c r="F52" s="45"/>
      <c r="G52" s="45"/>
      <c r="H52" s="45"/>
      <c r="I52" s="45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K52" s="30"/>
      <c r="AL52" s="30"/>
    </row>
    <row r="53" spans="1:38" x14ac:dyDescent="0.25">
      <c r="A53" s="43"/>
      <c r="B53" s="59" t="s">
        <v>93</v>
      </c>
      <c r="C53" s="59"/>
      <c r="D53" s="59"/>
      <c r="E53" s="41">
        <f>SUM(E46:E52)</f>
        <v>710</v>
      </c>
      <c r="F53" s="41">
        <f>SUM(F46:F52)</f>
        <v>933.58</v>
      </c>
      <c r="G53" s="41">
        <f>SUM(G46:G52)</f>
        <v>30.5</v>
      </c>
      <c r="H53" s="41">
        <f>SUM(H46:H51)</f>
        <v>33.779999999999994</v>
      </c>
      <c r="I53" s="41">
        <f>SUM(I46:I52)</f>
        <v>132.78</v>
      </c>
    </row>
    <row r="54" spans="1:38" ht="15" customHeight="1" x14ac:dyDescent="0.25">
      <c r="A54" s="62" t="s">
        <v>100</v>
      </c>
      <c r="B54" s="62"/>
      <c r="C54" s="62"/>
      <c r="D54" s="41"/>
      <c r="E54" s="27"/>
      <c r="F54" s="27"/>
      <c r="G54" s="27"/>
      <c r="H54" s="27"/>
      <c r="I54" s="27"/>
    </row>
    <row r="55" spans="1:38" ht="24" x14ac:dyDescent="0.25">
      <c r="A55" s="28" t="s">
        <v>81</v>
      </c>
      <c r="B55" s="29" t="s">
        <v>82</v>
      </c>
      <c r="C55" s="29" t="s">
        <v>83</v>
      </c>
      <c r="D55" s="29" t="s">
        <v>84</v>
      </c>
      <c r="E55" s="29" t="s">
        <v>85</v>
      </c>
      <c r="F55" s="28" t="s">
        <v>86</v>
      </c>
      <c r="G55" s="29" t="s">
        <v>87</v>
      </c>
      <c r="H55" s="29" t="s">
        <v>88</v>
      </c>
      <c r="I55" s="29" t="s">
        <v>89</v>
      </c>
    </row>
    <row r="56" spans="1:38" ht="15" customHeight="1" x14ac:dyDescent="0.25">
      <c r="A56" s="63" t="s">
        <v>70</v>
      </c>
      <c r="B56" s="64"/>
      <c r="C56" s="64"/>
      <c r="D56" s="64"/>
      <c r="E56" s="64"/>
      <c r="F56" s="64"/>
      <c r="G56" s="64"/>
      <c r="H56" s="64"/>
      <c r="I56" s="65"/>
    </row>
    <row r="57" spans="1:38" ht="15" customHeight="1" x14ac:dyDescent="0.25">
      <c r="A57" s="58" t="s">
        <v>90</v>
      </c>
      <c r="B57" s="33" t="s">
        <v>118</v>
      </c>
      <c r="C57" s="49" t="s">
        <v>158</v>
      </c>
      <c r="D57" s="48" t="s">
        <v>157</v>
      </c>
      <c r="E57" s="33">
        <v>250</v>
      </c>
      <c r="F57" s="33">
        <v>164</v>
      </c>
      <c r="G57" s="33">
        <v>9</v>
      </c>
      <c r="H57" s="33">
        <v>6</v>
      </c>
      <c r="I57" s="33">
        <v>16.100000000000001</v>
      </c>
    </row>
    <row r="58" spans="1:38" x14ac:dyDescent="0.25">
      <c r="A58" s="58"/>
      <c r="B58" s="33" t="s">
        <v>121</v>
      </c>
      <c r="C58" s="33" t="s">
        <v>159</v>
      </c>
      <c r="D58" s="47" t="s">
        <v>106</v>
      </c>
      <c r="E58" s="33">
        <v>50</v>
      </c>
      <c r="F58" s="33">
        <v>197</v>
      </c>
      <c r="G58" s="33">
        <v>3.75</v>
      </c>
      <c r="H58" s="33">
        <v>6.6</v>
      </c>
      <c r="I58" s="33">
        <v>30.45</v>
      </c>
    </row>
    <row r="59" spans="1:38" x14ac:dyDescent="0.25">
      <c r="A59" s="58"/>
      <c r="B59" s="33" t="s">
        <v>218</v>
      </c>
      <c r="C59" s="33" t="s">
        <v>108</v>
      </c>
      <c r="D59" s="36" t="s">
        <v>107</v>
      </c>
      <c r="E59" s="33">
        <v>200</v>
      </c>
      <c r="F59" s="33">
        <v>52</v>
      </c>
      <c r="G59" s="33">
        <v>0.2</v>
      </c>
      <c r="H59" s="33">
        <v>0</v>
      </c>
      <c r="I59" s="33">
        <v>11.2</v>
      </c>
    </row>
    <row r="60" spans="1:38" x14ac:dyDescent="0.25">
      <c r="A60" s="58"/>
      <c r="B60" s="33"/>
      <c r="C60" s="33"/>
      <c r="D60" s="36"/>
      <c r="E60" s="33"/>
      <c r="F60" s="33"/>
      <c r="G60" s="33"/>
      <c r="H60" s="33"/>
      <c r="I60" s="33"/>
    </row>
    <row r="61" spans="1:38" x14ac:dyDescent="0.25">
      <c r="A61" s="58"/>
      <c r="B61" s="33"/>
      <c r="C61" s="33"/>
      <c r="D61" s="36"/>
      <c r="E61" s="33"/>
      <c r="F61" s="33"/>
      <c r="G61" s="33"/>
      <c r="H61" s="33"/>
      <c r="I61" s="33"/>
    </row>
    <row r="62" spans="1:38" x14ac:dyDescent="0.25">
      <c r="A62" s="43"/>
      <c r="B62" s="59" t="s">
        <v>93</v>
      </c>
      <c r="C62" s="59"/>
      <c r="D62" s="59"/>
      <c r="E62" s="41">
        <f>SUM(E57:E61)</f>
        <v>500</v>
      </c>
      <c r="F62" s="41">
        <f>SUM(F57:F61)</f>
        <v>413</v>
      </c>
      <c r="G62" s="41">
        <f>SUM(G57:G61)</f>
        <v>12.95</v>
      </c>
      <c r="H62" s="41">
        <f>SUM(H57:H61)</f>
        <v>12.6</v>
      </c>
      <c r="I62" s="41">
        <f>SUM(I57:I61)</f>
        <v>57.75</v>
      </c>
    </row>
    <row r="63" spans="1:38" ht="15" customHeight="1" x14ac:dyDescent="0.25">
      <c r="A63" s="61" t="s">
        <v>71</v>
      </c>
      <c r="B63" s="61"/>
      <c r="C63" s="61"/>
      <c r="D63" s="61"/>
      <c r="E63" s="61"/>
      <c r="F63" s="61"/>
      <c r="G63" s="61"/>
      <c r="H63" s="61"/>
      <c r="I63" s="61"/>
    </row>
    <row r="64" spans="1:38" ht="15" customHeight="1" x14ac:dyDescent="0.25">
      <c r="A64" s="58" t="s">
        <v>98</v>
      </c>
      <c r="B64" s="33" t="s">
        <v>118</v>
      </c>
      <c r="C64" s="33" t="s">
        <v>163</v>
      </c>
      <c r="D64" s="36" t="s">
        <v>160</v>
      </c>
      <c r="E64" s="33">
        <v>200</v>
      </c>
      <c r="F64" s="33">
        <v>184.56</v>
      </c>
      <c r="G64" s="33">
        <v>6.04</v>
      </c>
      <c r="H64" s="33">
        <v>10.1</v>
      </c>
      <c r="I64" s="33">
        <v>16.14</v>
      </c>
    </row>
    <row r="65" spans="1:9" x14ac:dyDescent="0.25">
      <c r="A65" s="58"/>
      <c r="B65" s="33" t="s">
        <v>110</v>
      </c>
      <c r="C65" s="33" t="s">
        <v>164</v>
      </c>
      <c r="D65" s="36" t="s">
        <v>161</v>
      </c>
      <c r="E65" s="33">
        <v>240</v>
      </c>
      <c r="F65" s="33">
        <v>437.5</v>
      </c>
      <c r="G65" s="33">
        <v>20.399999999999999</v>
      </c>
      <c r="H65" s="33">
        <v>22.25</v>
      </c>
      <c r="I65" s="33">
        <v>66</v>
      </c>
    </row>
    <row r="66" spans="1:9" x14ac:dyDescent="0.25">
      <c r="A66" s="58"/>
      <c r="B66" s="33" t="s">
        <v>120</v>
      </c>
      <c r="C66" s="33" t="s">
        <v>125</v>
      </c>
      <c r="D66" s="36" t="s">
        <v>114</v>
      </c>
      <c r="E66" s="33">
        <v>60</v>
      </c>
      <c r="F66" s="33">
        <v>63.5</v>
      </c>
      <c r="G66" s="33">
        <v>1.2</v>
      </c>
      <c r="H66" s="33">
        <v>0.17</v>
      </c>
      <c r="I66" s="33">
        <v>14.3</v>
      </c>
    </row>
    <row r="67" spans="1:9" x14ac:dyDescent="0.25">
      <c r="A67" s="58"/>
      <c r="B67" s="33"/>
      <c r="C67" s="33" t="s">
        <v>109</v>
      </c>
      <c r="D67" s="36" t="s">
        <v>116</v>
      </c>
      <c r="E67" s="33">
        <v>30</v>
      </c>
      <c r="F67" s="33">
        <v>96.5</v>
      </c>
      <c r="G67" s="33">
        <v>3.5</v>
      </c>
      <c r="H67" s="33">
        <v>0.55000000000000004</v>
      </c>
      <c r="I67" s="33">
        <v>20.5</v>
      </c>
    </row>
    <row r="68" spans="1:9" x14ac:dyDescent="0.25">
      <c r="A68" s="58"/>
      <c r="B68" s="33" t="s">
        <v>218</v>
      </c>
      <c r="C68" s="33" t="s">
        <v>165</v>
      </c>
      <c r="D68" s="36" t="s">
        <v>162</v>
      </c>
      <c r="E68" s="33">
        <v>180</v>
      </c>
      <c r="F68" s="33">
        <v>118</v>
      </c>
      <c r="G68" s="33">
        <v>0.6</v>
      </c>
      <c r="H68" s="33">
        <v>0</v>
      </c>
      <c r="I68" s="33">
        <v>28.9</v>
      </c>
    </row>
    <row r="69" spans="1:9" x14ac:dyDescent="0.25">
      <c r="A69" s="58"/>
      <c r="B69" s="33"/>
      <c r="C69" s="33"/>
      <c r="D69" s="36"/>
      <c r="E69" s="33"/>
      <c r="F69" s="33"/>
      <c r="G69" s="33"/>
      <c r="H69" s="33"/>
      <c r="I69" s="33"/>
    </row>
    <row r="70" spans="1:9" x14ac:dyDescent="0.25">
      <c r="A70"/>
      <c r="B70" s="59" t="s">
        <v>93</v>
      </c>
      <c r="C70" s="59"/>
      <c r="D70" s="59"/>
      <c r="E70" s="41">
        <f>SUM(E64:E69)</f>
        <v>710</v>
      </c>
      <c r="F70" s="41">
        <f>SUM(F64:F69)</f>
        <v>900.06</v>
      </c>
      <c r="G70" s="41">
        <f>SUM(G64:G69)</f>
        <v>31.74</v>
      </c>
      <c r="H70" s="41">
        <f>SUM(H64:H69)</f>
        <v>33.07</v>
      </c>
      <c r="I70" s="41">
        <f>SUM(I64:I69)</f>
        <v>145.84</v>
      </c>
    </row>
    <row r="71" spans="1:9" x14ac:dyDescent="0.25">
      <c r="A71" s="56" t="s">
        <v>101</v>
      </c>
      <c r="B71" s="56"/>
      <c r="C71" s="56"/>
      <c r="D71" s="27"/>
      <c r="E71" s="27"/>
      <c r="F71" s="27"/>
      <c r="G71" s="27"/>
      <c r="H71" s="27"/>
      <c r="I71" s="27"/>
    </row>
    <row r="72" spans="1:9" ht="24" x14ac:dyDescent="0.25">
      <c r="A72" s="28" t="s">
        <v>81</v>
      </c>
      <c r="B72" s="29" t="s">
        <v>82</v>
      </c>
      <c r="C72" s="29" t="s">
        <v>83</v>
      </c>
      <c r="D72" s="29" t="s">
        <v>84</v>
      </c>
      <c r="E72" s="29" t="s">
        <v>85</v>
      </c>
      <c r="F72" s="28" t="s">
        <v>86</v>
      </c>
      <c r="G72" s="29" t="s">
        <v>87</v>
      </c>
      <c r="H72" s="29" t="s">
        <v>88</v>
      </c>
      <c r="I72" s="29" t="s">
        <v>89</v>
      </c>
    </row>
    <row r="73" spans="1:9" x14ac:dyDescent="0.25">
      <c r="A73" s="66" t="s">
        <v>70</v>
      </c>
      <c r="B73" s="66"/>
      <c r="C73" s="66"/>
      <c r="D73" s="66"/>
      <c r="E73" s="66"/>
      <c r="F73" s="66"/>
      <c r="G73" s="66"/>
      <c r="H73" s="66"/>
      <c r="I73" s="66"/>
    </row>
    <row r="74" spans="1:9" ht="15" customHeight="1" x14ac:dyDescent="0.25">
      <c r="A74" s="58" t="s">
        <v>90</v>
      </c>
      <c r="B74" s="33" t="s">
        <v>110</v>
      </c>
      <c r="C74" s="33" t="s">
        <v>168</v>
      </c>
      <c r="D74" s="36" t="s">
        <v>166</v>
      </c>
      <c r="E74" s="33">
        <v>250</v>
      </c>
      <c r="F74" s="33">
        <v>231</v>
      </c>
      <c r="G74" s="33">
        <v>7.41</v>
      </c>
      <c r="H74" s="33">
        <v>7.3</v>
      </c>
      <c r="I74" s="33">
        <v>32.1</v>
      </c>
    </row>
    <row r="75" spans="1:9" x14ac:dyDescent="0.25">
      <c r="A75" s="58"/>
      <c r="B75" s="33"/>
      <c r="C75" s="33" t="s">
        <v>109</v>
      </c>
      <c r="D75" s="36" t="s">
        <v>129</v>
      </c>
      <c r="E75" s="33">
        <v>50</v>
      </c>
      <c r="F75" s="33">
        <v>113.5</v>
      </c>
      <c r="G75" s="33">
        <v>4.1500000000000004</v>
      </c>
      <c r="H75" s="33">
        <v>0.6</v>
      </c>
      <c r="I75" s="33">
        <v>24</v>
      </c>
    </row>
    <row r="76" spans="1:9" x14ac:dyDescent="0.25">
      <c r="A76" s="58"/>
      <c r="B76" s="33"/>
      <c r="C76" s="33" t="s">
        <v>109</v>
      </c>
      <c r="D76" s="36" t="s">
        <v>167</v>
      </c>
      <c r="E76" s="33">
        <v>10</v>
      </c>
      <c r="F76" s="33">
        <v>74.8</v>
      </c>
      <c r="G76" s="33">
        <v>0.1</v>
      </c>
      <c r="H76" s="33">
        <v>8.25</v>
      </c>
      <c r="I76" s="33">
        <v>0.09</v>
      </c>
    </row>
    <row r="77" spans="1:9" x14ac:dyDescent="0.25">
      <c r="A77" s="58"/>
      <c r="B77" s="33" t="s">
        <v>218</v>
      </c>
      <c r="C77" s="33" t="s">
        <v>133</v>
      </c>
      <c r="D77" s="36" t="s">
        <v>130</v>
      </c>
      <c r="E77" s="33">
        <v>200</v>
      </c>
      <c r="F77" s="33">
        <v>56</v>
      </c>
      <c r="G77" s="33">
        <v>0.2</v>
      </c>
      <c r="H77" s="33">
        <v>0</v>
      </c>
      <c r="I77" s="33">
        <v>13.8</v>
      </c>
    </row>
    <row r="78" spans="1:9" x14ac:dyDescent="0.25">
      <c r="A78" s="43"/>
      <c r="B78" s="59" t="s">
        <v>93</v>
      </c>
      <c r="C78" s="59"/>
      <c r="D78" s="59"/>
      <c r="E78" s="41">
        <f>SUM(E74:E77)</f>
        <v>510</v>
      </c>
      <c r="F78" s="41">
        <f>SUM(F74:F77)</f>
        <v>475.3</v>
      </c>
      <c r="G78" s="41">
        <f>SUM(G74:G77)</f>
        <v>11.86</v>
      </c>
      <c r="H78" s="41">
        <f>SUM(H74:H77)</f>
        <v>16.149999999999999</v>
      </c>
      <c r="I78" s="41">
        <f>SUM(I74:I77)</f>
        <v>69.990000000000009</v>
      </c>
    </row>
    <row r="79" spans="1:9" ht="15" customHeight="1" x14ac:dyDescent="0.25">
      <c r="A79" s="57" t="s">
        <v>71</v>
      </c>
      <c r="B79" s="57"/>
      <c r="C79" s="57"/>
      <c r="D79" s="57"/>
      <c r="E79" s="57"/>
      <c r="F79" s="57"/>
      <c r="G79" s="57"/>
      <c r="H79" s="57"/>
      <c r="I79" s="57">
        <f>SUM(I74:I77)</f>
        <v>69.990000000000009</v>
      </c>
    </row>
    <row r="80" spans="1:9" ht="15" customHeight="1" x14ac:dyDescent="0.25">
      <c r="A80" s="58" t="s">
        <v>98</v>
      </c>
      <c r="B80" s="33" t="s">
        <v>118</v>
      </c>
      <c r="C80" s="33" t="s">
        <v>173</v>
      </c>
      <c r="D80" s="36" t="s">
        <v>169</v>
      </c>
      <c r="E80" s="33">
        <v>200</v>
      </c>
      <c r="F80" s="33">
        <v>125</v>
      </c>
      <c r="G80" s="33">
        <v>8.5</v>
      </c>
      <c r="H80" s="33">
        <v>9</v>
      </c>
      <c r="I80" s="33">
        <v>20.7</v>
      </c>
    </row>
    <row r="81" spans="1:38" x14ac:dyDescent="0.25">
      <c r="A81" s="58"/>
      <c r="B81" s="33" t="s">
        <v>119</v>
      </c>
      <c r="C81" s="33" t="s">
        <v>154</v>
      </c>
      <c r="D81" s="42" t="s">
        <v>170</v>
      </c>
      <c r="E81" s="33">
        <v>150</v>
      </c>
      <c r="F81" s="33">
        <v>245.4</v>
      </c>
      <c r="G81" s="33">
        <v>6.4</v>
      </c>
      <c r="H81" s="33">
        <v>4.8</v>
      </c>
      <c r="I81" s="33">
        <v>38</v>
      </c>
    </row>
    <row r="82" spans="1:38" x14ac:dyDescent="0.25">
      <c r="A82" s="58"/>
      <c r="B82" s="33" t="s">
        <v>110</v>
      </c>
      <c r="C82" s="33" t="s">
        <v>140</v>
      </c>
      <c r="D82" s="36" t="s">
        <v>171</v>
      </c>
      <c r="E82" s="33">
        <v>90</v>
      </c>
      <c r="F82" s="33">
        <v>208</v>
      </c>
      <c r="G82" s="33">
        <v>11.7</v>
      </c>
      <c r="H82" s="33">
        <v>12</v>
      </c>
      <c r="I82" s="33">
        <v>3.3</v>
      </c>
    </row>
    <row r="83" spans="1:38" x14ac:dyDescent="0.25">
      <c r="A83" s="58"/>
      <c r="B83" s="33" t="s">
        <v>120</v>
      </c>
      <c r="C83" s="33" t="s">
        <v>174</v>
      </c>
      <c r="D83" s="36" t="s">
        <v>172</v>
      </c>
      <c r="E83" s="33">
        <v>60</v>
      </c>
      <c r="F83" s="33">
        <v>52</v>
      </c>
      <c r="G83" s="33">
        <v>0.9</v>
      </c>
      <c r="H83" s="33">
        <v>3.4</v>
      </c>
      <c r="I83" s="33">
        <v>4.9000000000000004</v>
      </c>
    </row>
    <row r="84" spans="1:38" x14ac:dyDescent="0.25">
      <c r="A84" s="58"/>
      <c r="B84" s="45" t="s">
        <v>218</v>
      </c>
      <c r="C84" s="45" t="s">
        <v>143</v>
      </c>
      <c r="D84" s="36" t="s">
        <v>138</v>
      </c>
      <c r="E84" s="45">
        <v>180</v>
      </c>
      <c r="F84" s="45">
        <v>104</v>
      </c>
      <c r="G84" s="45">
        <v>0.14000000000000001</v>
      </c>
      <c r="H84" s="45">
        <v>0</v>
      </c>
      <c r="I84" s="45">
        <v>23.1</v>
      </c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K84" s="30"/>
      <c r="AL84" s="30"/>
    </row>
    <row r="85" spans="1:38" x14ac:dyDescent="0.25">
      <c r="A85" s="58"/>
      <c r="B85" s="33"/>
      <c r="C85" s="33" t="s">
        <v>109</v>
      </c>
      <c r="D85" s="36" t="s">
        <v>116</v>
      </c>
      <c r="E85" s="33">
        <v>30</v>
      </c>
      <c r="F85" s="33">
        <v>96.5</v>
      </c>
      <c r="G85" s="33">
        <v>3.5</v>
      </c>
      <c r="H85" s="33">
        <v>0.55000000000000004</v>
      </c>
      <c r="I85" s="33">
        <v>20.5</v>
      </c>
    </row>
    <row r="86" spans="1:38" x14ac:dyDescent="0.25">
      <c r="A86" s="43"/>
      <c r="B86" s="59" t="s">
        <v>93</v>
      </c>
      <c r="C86" s="59"/>
      <c r="D86" s="59"/>
      <c r="E86" s="41">
        <f>SUM(E80:E85)</f>
        <v>710</v>
      </c>
      <c r="F86" s="41">
        <f>SUM(F80:F85)</f>
        <v>830.9</v>
      </c>
      <c r="G86" s="41">
        <f>SUM(G80:G85)</f>
        <v>31.14</v>
      </c>
      <c r="H86" s="41">
        <f>SUM(H80:H85)</f>
        <v>29.75</v>
      </c>
      <c r="I86" s="41">
        <f>SUM(I80:I85)</f>
        <v>110.5</v>
      </c>
    </row>
    <row r="87" spans="1:38" x14ac:dyDescent="0.25">
      <c r="A87" s="55" t="s">
        <v>102</v>
      </c>
      <c r="B87" s="55"/>
      <c r="C87" s="55"/>
      <c r="D87" s="55"/>
      <c r="E87" s="55"/>
      <c r="F87" s="55"/>
      <c r="G87" s="55"/>
      <c r="H87" s="55"/>
      <c r="I87" s="55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K87"/>
      <c r="AL87"/>
    </row>
    <row r="88" spans="1:38" x14ac:dyDescent="0.25">
      <c r="A88" s="56" t="s">
        <v>80</v>
      </c>
      <c r="B88" s="56"/>
      <c r="C88" s="56"/>
      <c r="D88" s="56"/>
      <c r="E88" s="27"/>
      <c r="F88" s="27"/>
      <c r="G88" s="27"/>
      <c r="H88" s="27"/>
      <c r="I88" s="27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K88"/>
      <c r="AL88"/>
    </row>
    <row r="89" spans="1:38" ht="24" x14ac:dyDescent="0.25">
      <c r="A89" s="28" t="s">
        <v>81</v>
      </c>
      <c r="B89" s="29" t="s">
        <v>82</v>
      </c>
      <c r="C89" s="29" t="s">
        <v>83</v>
      </c>
      <c r="D89" s="29" t="s">
        <v>84</v>
      </c>
      <c r="E89" s="29" t="s">
        <v>85</v>
      </c>
      <c r="F89" s="28" t="s">
        <v>86</v>
      </c>
      <c r="G89" s="29" t="s">
        <v>87</v>
      </c>
      <c r="H89" s="29" t="s">
        <v>88</v>
      </c>
      <c r="I89" s="29" t="s">
        <v>89</v>
      </c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K89"/>
      <c r="AL89"/>
    </row>
    <row r="90" spans="1:38" ht="15" customHeight="1" x14ac:dyDescent="0.25">
      <c r="A90" s="57" t="s">
        <v>70</v>
      </c>
      <c r="B90" s="57"/>
      <c r="C90" s="57"/>
      <c r="D90" s="57"/>
      <c r="E90" s="57"/>
      <c r="F90" s="57"/>
      <c r="G90" s="57"/>
      <c r="H90" s="57"/>
      <c r="I90" s="57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K90"/>
      <c r="AL90"/>
    </row>
    <row r="91" spans="1:38" ht="22.35" customHeight="1" x14ac:dyDescent="0.25">
      <c r="A91" s="58" t="s">
        <v>90</v>
      </c>
      <c r="B91" s="33" t="s">
        <v>110</v>
      </c>
      <c r="C91" s="33" t="s">
        <v>177</v>
      </c>
      <c r="D91" s="34" t="s">
        <v>175</v>
      </c>
      <c r="E91" s="33">
        <v>250</v>
      </c>
      <c r="F91" s="33">
        <v>238</v>
      </c>
      <c r="G91" s="33">
        <v>6</v>
      </c>
      <c r="H91" s="33">
        <v>8.4</v>
      </c>
      <c r="I91" s="33">
        <v>33.200000000000003</v>
      </c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K91"/>
      <c r="AL91"/>
    </row>
    <row r="92" spans="1:38" ht="15" x14ac:dyDescent="0.25">
      <c r="A92" s="58"/>
      <c r="B92" s="33"/>
      <c r="C92" s="33" t="s">
        <v>109</v>
      </c>
      <c r="D92" s="36" t="s">
        <v>129</v>
      </c>
      <c r="E92" s="33">
        <v>50</v>
      </c>
      <c r="F92" s="33">
        <v>113.5</v>
      </c>
      <c r="G92" s="33">
        <v>4.1500000000000004</v>
      </c>
      <c r="H92" s="33">
        <v>0.6</v>
      </c>
      <c r="I92" s="33">
        <v>24</v>
      </c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K92"/>
      <c r="AL92"/>
    </row>
    <row r="93" spans="1:38" ht="15" x14ac:dyDescent="0.25">
      <c r="A93" s="58"/>
      <c r="B93" s="33"/>
      <c r="C93" s="33" t="s">
        <v>109</v>
      </c>
      <c r="D93" s="36" t="s">
        <v>54</v>
      </c>
      <c r="E93" s="33">
        <v>10</v>
      </c>
      <c r="F93" s="33">
        <v>54</v>
      </c>
      <c r="G93" s="33">
        <v>3.5</v>
      </c>
      <c r="H93" s="33">
        <v>4.4000000000000004</v>
      </c>
      <c r="I93" s="33">
        <v>0</v>
      </c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K93"/>
      <c r="AL93"/>
    </row>
    <row r="94" spans="1:38" ht="15" x14ac:dyDescent="0.25">
      <c r="A94" s="58"/>
      <c r="B94" s="33" t="s">
        <v>218</v>
      </c>
      <c r="C94" s="33" t="s">
        <v>178</v>
      </c>
      <c r="D94" s="36" t="s">
        <v>176</v>
      </c>
      <c r="E94" s="33">
        <v>200</v>
      </c>
      <c r="F94" s="33">
        <v>168</v>
      </c>
      <c r="G94" s="33">
        <v>3.5</v>
      </c>
      <c r="H94" s="33">
        <v>3.4</v>
      </c>
      <c r="I94" s="33">
        <v>23.4</v>
      </c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K94"/>
      <c r="AL94"/>
    </row>
    <row r="95" spans="1:38" ht="15" x14ac:dyDescent="0.25">
      <c r="A95" s="58"/>
      <c r="B95" s="33"/>
      <c r="C95" s="33"/>
      <c r="D95" s="36"/>
      <c r="E95" s="33"/>
      <c r="F95" s="33"/>
      <c r="G95" s="33"/>
      <c r="H95" s="33"/>
      <c r="I95" s="33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K95"/>
      <c r="AL95"/>
    </row>
    <row r="96" spans="1:38" ht="15" x14ac:dyDescent="0.25">
      <c r="A96" s="58"/>
      <c r="B96" s="33"/>
      <c r="C96" s="33"/>
      <c r="D96" s="36"/>
      <c r="E96" s="33"/>
      <c r="F96" s="33"/>
      <c r="G96" s="33"/>
      <c r="H96" s="33"/>
      <c r="I96" s="33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K96"/>
      <c r="AL96"/>
    </row>
    <row r="97" spans="1:38" ht="15" x14ac:dyDescent="0.25">
      <c r="A97" s="32"/>
      <c r="B97" s="59" t="s">
        <v>93</v>
      </c>
      <c r="C97" s="59"/>
      <c r="D97" s="59"/>
      <c r="E97" s="40">
        <f>SUM(E91:E96)</f>
        <v>510</v>
      </c>
      <c r="F97" s="40">
        <f>SUM(F91:F96)</f>
        <v>573.5</v>
      </c>
      <c r="G97" s="40">
        <f>SUM(G91:G96)</f>
        <v>17.149999999999999</v>
      </c>
      <c r="H97" s="40">
        <f>SUM(H91:H96)</f>
        <v>16.8</v>
      </c>
      <c r="I97" s="40">
        <f>SUM(I91:I96)</f>
        <v>80.599999999999994</v>
      </c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K97"/>
      <c r="AL97"/>
    </row>
    <row r="98" spans="1:38" ht="15" customHeight="1" x14ac:dyDescent="0.25">
      <c r="A98" s="57" t="s">
        <v>71</v>
      </c>
      <c r="B98" s="57"/>
      <c r="C98" s="57"/>
      <c r="D98" s="57"/>
      <c r="E98" s="57"/>
      <c r="F98" s="57"/>
      <c r="G98" s="57"/>
      <c r="H98" s="57"/>
      <c r="I98" s="57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K98"/>
      <c r="AL98"/>
    </row>
    <row r="99" spans="1:38" ht="22.35" customHeight="1" x14ac:dyDescent="0.25">
      <c r="A99" s="58" t="s">
        <v>71</v>
      </c>
      <c r="B99" s="33" t="s">
        <v>118</v>
      </c>
      <c r="C99" s="33" t="s">
        <v>139</v>
      </c>
      <c r="D99" s="36" t="s">
        <v>134</v>
      </c>
      <c r="E99" s="33">
        <v>200</v>
      </c>
      <c r="F99" s="33">
        <v>157.36000000000001</v>
      </c>
      <c r="G99" s="33">
        <v>4.25</v>
      </c>
      <c r="H99" s="33">
        <v>9.1</v>
      </c>
      <c r="I99" s="33">
        <v>19.84</v>
      </c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K99"/>
      <c r="AL99"/>
    </row>
    <row r="100" spans="1:38" ht="15" x14ac:dyDescent="0.25">
      <c r="A100" s="58"/>
      <c r="B100" s="33" t="s">
        <v>110</v>
      </c>
      <c r="C100" s="33" t="s">
        <v>183</v>
      </c>
      <c r="D100" s="36" t="s">
        <v>179</v>
      </c>
      <c r="E100" s="33">
        <v>90</v>
      </c>
      <c r="F100" s="33">
        <v>229</v>
      </c>
      <c r="G100" s="33">
        <v>12.8</v>
      </c>
      <c r="H100" s="33">
        <v>13</v>
      </c>
      <c r="I100" s="33">
        <v>8.1999999999999993</v>
      </c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K100"/>
      <c r="AL100"/>
    </row>
    <row r="101" spans="1:38" ht="15" x14ac:dyDescent="0.25">
      <c r="A101" s="58"/>
      <c r="B101" s="33" t="s">
        <v>119</v>
      </c>
      <c r="C101" s="33" t="s">
        <v>154</v>
      </c>
      <c r="D101" s="36" t="s">
        <v>180</v>
      </c>
      <c r="E101" s="33">
        <v>150</v>
      </c>
      <c r="F101" s="33">
        <v>179.5</v>
      </c>
      <c r="G101" s="33">
        <v>5.9</v>
      </c>
      <c r="H101" s="33">
        <v>5.73</v>
      </c>
      <c r="I101" s="33">
        <v>40.5</v>
      </c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K101"/>
      <c r="AL101"/>
    </row>
    <row r="102" spans="1:38" ht="15" x14ac:dyDescent="0.25">
      <c r="A102" s="58"/>
      <c r="B102" s="33" t="s">
        <v>120</v>
      </c>
      <c r="C102" s="33" t="s">
        <v>184</v>
      </c>
      <c r="D102" s="36" t="s">
        <v>181</v>
      </c>
      <c r="E102" s="33">
        <v>60</v>
      </c>
      <c r="F102" s="33">
        <v>52</v>
      </c>
      <c r="G102" s="33">
        <v>0.9</v>
      </c>
      <c r="H102" s="33">
        <v>2.4</v>
      </c>
      <c r="I102" s="33">
        <v>4.9000000000000004</v>
      </c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K102"/>
      <c r="AL102"/>
    </row>
    <row r="103" spans="1:38" ht="15" x14ac:dyDescent="0.25">
      <c r="A103" s="58"/>
      <c r="B103" s="33" t="s">
        <v>218</v>
      </c>
      <c r="C103" s="33" t="s">
        <v>156</v>
      </c>
      <c r="D103" s="36" t="s">
        <v>182</v>
      </c>
      <c r="E103" s="33">
        <v>180</v>
      </c>
      <c r="F103" s="33">
        <v>118</v>
      </c>
      <c r="G103" s="33">
        <v>0.6</v>
      </c>
      <c r="H103" s="33">
        <v>0</v>
      </c>
      <c r="I103" s="33">
        <v>28.9</v>
      </c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K103"/>
      <c r="AL103"/>
    </row>
    <row r="104" spans="1:38" ht="15" x14ac:dyDescent="0.25">
      <c r="A104" s="58"/>
      <c r="B104" s="33"/>
      <c r="C104" s="33" t="s">
        <v>109</v>
      </c>
      <c r="D104" s="36" t="s">
        <v>116</v>
      </c>
      <c r="E104" s="33">
        <v>30</v>
      </c>
      <c r="F104" s="33">
        <v>96.5</v>
      </c>
      <c r="G104" s="33">
        <v>3.5</v>
      </c>
      <c r="H104" s="33">
        <v>0.55000000000000004</v>
      </c>
      <c r="I104" s="33">
        <v>20.5</v>
      </c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K104"/>
      <c r="AL104"/>
    </row>
    <row r="105" spans="1:38" ht="15" x14ac:dyDescent="0.25">
      <c r="A105" s="58"/>
      <c r="B105" s="59" t="s">
        <v>93</v>
      </c>
      <c r="C105" s="59"/>
      <c r="D105" s="59"/>
      <c r="E105" s="40">
        <f>SUM(E99:E104)</f>
        <v>710</v>
      </c>
      <c r="F105" s="40">
        <f>SUM(F99:F104)</f>
        <v>832.36</v>
      </c>
      <c r="G105" s="40">
        <f>SUM(G99:G104)</f>
        <v>27.950000000000003</v>
      </c>
      <c r="H105" s="40">
        <f>SUM(H99:H104)</f>
        <v>30.78</v>
      </c>
      <c r="I105" s="40">
        <f>SUM(I99:I104)</f>
        <v>122.84</v>
      </c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K105"/>
      <c r="AL105"/>
    </row>
    <row r="106" spans="1:38" ht="15" customHeight="1" x14ac:dyDescent="0.25">
      <c r="A106" s="62" t="s">
        <v>96</v>
      </c>
      <c r="B106" s="62"/>
      <c r="C106" s="62"/>
      <c r="D106" s="41"/>
      <c r="E106" s="27"/>
      <c r="F106" s="27"/>
      <c r="G106" s="27"/>
      <c r="H106" s="27"/>
      <c r="I106" s="27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K106"/>
      <c r="AL106"/>
    </row>
    <row r="107" spans="1:38" ht="24" x14ac:dyDescent="0.25">
      <c r="A107" s="28" t="s">
        <v>81</v>
      </c>
      <c r="B107" s="29" t="s">
        <v>82</v>
      </c>
      <c r="C107" s="29" t="s">
        <v>83</v>
      </c>
      <c r="D107" s="29" t="s">
        <v>84</v>
      </c>
      <c r="E107" s="29" t="s">
        <v>85</v>
      </c>
      <c r="F107" s="28" t="s">
        <v>86</v>
      </c>
      <c r="G107" s="29" t="s">
        <v>87</v>
      </c>
      <c r="H107" s="29" t="s">
        <v>88</v>
      </c>
      <c r="I107" s="29" t="s">
        <v>89</v>
      </c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K107"/>
      <c r="AL107"/>
    </row>
    <row r="108" spans="1:38" ht="15" customHeight="1" x14ac:dyDescent="0.25">
      <c r="A108" s="61" t="s">
        <v>70</v>
      </c>
      <c r="B108" s="61"/>
      <c r="C108" s="61"/>
      <c r="D108" s="61"/>
      <c r="E108" s="61"/>
      <c r="F108" s="61"/>
      <c r="G108" s="61"/>
      <c r="H108" s="61"/>
      <c r="I108" s="61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K108"/>
      <c r="AL108"/>
    </row>
    <row r="109" spans="1:38" ht="22.35" customHeight="1" x14ac:dyDescent="0.25">
      <c r="A109" s="58" t="s">
        <v>90</v>
      </c>
      <c r="B109" s="33" t="s">
        <v>118</v>
      </c>
      <c r="C109" s="33" t="s">
        <v>186</v>
      </c>
      <c r="D109" s="36" t="s">
        <v>185</v>
      </c>
      <c r="E109" s="33">
        <v>200</v>
      </c>
      <c r="F109" s="33">
        <v>143.19999999999999</v>
      </c>
      <c r="G109" s="33">
        <v>11.09</v>
      </c>
      <c r="H109" s="33">
        <v>7.58</v>
      </c>
      <c r="I109" s="33">
        <v>28.65</v>
      </c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K109"/>
      <c r="AL109"/>
    </row>
    <row r="110" spans="1:38" ht="15" x14ac:dyDescent="0.25">
      <c r="A110" s="58"/>
      <c r="B110" s="33"/>
      <c r="C110" s="33" t="s">
        <v>109</v>
      </c>
      <c r="D110" s="36" t="s">
        <v>106</v>
      </c>
      <c r="E110" s="33">
        <v>60</v>
      </c>
      <c r="F110" s="33">
        <v>142.80000000000001</v>
      </c>
      <c r="G110" s="33">
        <v>4.8</v>
      </c>
      <c r="H110" s="33">
        <v>0.6</v>
      </c>
      <c r="I110" s="33">
        <v>29.5</v>
      </c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K110"/>
      <c r="AL110"/>
    </row>
    <row r="111" spans="1:38" ht="15" x14ac:dyDescent="0.25">
      <c r="A111" s="58"/>
      <c r="B111" s="33" t="s">
        <v>120</v>
      </c>
      <c r="C111" s="33" t="s">
        <v>174</v>
      </c>
      <c r="D111" s="36" t="s">
        <v>172</v>
      </c>
      <c r="E111" s="33">
        <v>60</v>
      </c>
      <c r="F111" s="33">
        <v>52</v>
      </c>
      <c r="G111" s="33">
        <v>0.9</v>
      </c>
      <c r="H111" s="33">
        <v>3.4</v>
      </c>
      <c r="I111" s="33">
        <v>4.9000000000000004</v>
      </c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K111"/>
      <c r="AL111"/>
    </row>
    <row r="112" spans="1:38" ht="15" x14ac:dyDescent="0.25">
      <c r="A112" s="58"/>
      <c r="B112" s="33" t="s">
        <v>218</v>
      </c>
      <c r="C112" s="33" t="s">
        <v>147</v>
      </c>
      <c r="D112" s="36" t="s">
        <v>145</v>
      </c>
      <c r="E112" s="33">
        <v>200</v>
      </c>
      <c r="F112" s="33">
        <v>81</v>
      </c>
      <c r="G112" s="33">
        <v>1.5</v>
      </c>
      <c r="H112" s="33">
        <v>1.4</v>
      </c>
      <c r="I112" s="33">
        <v>16.7</v>
      </c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K112"/>
      <c r="AL112"/>
    </row>
    <row r="113" spans="1:38" ht="15" x14ac:dyDescent="0.25">
      <c r="A113" s="58"/>
      <c r="B113" s="33"/>
      <c r="C113" s="38"/>
      <c r="D113" s="39"/>
      <c r="E113" s="38"/>
      <c r="F113" s="38"/>
      <c r="G113" s="38"/>
      <c r="H113" s="38"/>
      <c r="I113" s="38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K113"/>
      <c r="AL113"/>
    </row>
    <row r="114" spans="1:38" ht="15" x14ac:dyDescent="0.25">
      <c r="A114" s="43"/>
      <c r="B114" s="59" t="s">
        <v>93</v>
      </c>
      <c r="C114" s="59"/>
      <c r="D114" s="59"/>
      <c r="E114" s="41">
        <f>SUM(E109:E113)</f>
        <v>520</v>
      </c>
      <c r="F114" s="41">
        <f>SUM(F109:F113)</f>
        <v>419</v>
      </c>
      <c r="G114" s="41">
        <f>SUM(G109:G113)</f>
        <v>18.29</v>
      </c>
      <c r="H114" s="41">
        <f>SUM(H109:H113)</f>
        <v>12.98</v>
      </c>
      <c r="I114" s="41">
        <f>SUM(I109:I113)</f>
        <v>79.75</v>
      </c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K114"/>
      <c r="AL114"/>
    </row>
    <row r="115" spans="1:38" ht="15" customHeight="1" x14ac:dyDescent="0.25">
      <c r="A115" s="61" t="s">
        <v>71</v>
      </c>
      <c r="B115" s="61"/>
      <c r="C115" s="61"/>
      <c r="D115" s="61"/>
      <c r="E115" s="61"/>
      <c r="F115" s="61"/>
      <c r="G115" s="61"/>
      <c r="H115" s="61"/>
      <c r="I115" s="61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K115"/>
      <c r="AL115"/>
    </row>
    <row r="116" spans="1:38" ht="22.7" customHeight="1" x14ac:dyDescent="0.25">
      <c r="A116" s="58" t="s">
        <v>98</v>
      </c>
      <c r="B116" s="33" t="s">
        <v>118</v>
      </c>
      <c r="C116" s="33" t="s">
        <v>192</v>
      </c>
      <c r="D116" s="36" t="s">
        <v>187</v>
      </c>
      <c r="E116" s="33">
        <v>200</v>
      </c>
      <c r="F116" s="33">
        <v>183.6</v>
      </c>
      <c r="G116" s="33">
        <v>6.9</v>
      </c>
      <c r="H116" s="33">
        <v>4.5</v>
      </c>
      <c r="I116" s="33">
        <v>25.8</v>
      </c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K116"/>
      <c r="AL116"/>
    </row>
    <row r="117" spans="1:38" ht="15" x14ac:dyDescent="0.25">
      <c r="A117" s="58"/>
      <c r="B117" s="33" t="s">
        <v>119</v>
      </c>
      <c r="C117" s="33" t="s">
        <v>193</v>
      </c>
      <c r="D117" s="36" t="s">
        <v>188</v>
      </c>
      <c r="E117" s="33">
        <v>150</v>
      </c>
      <c r="F117" s="33">
        <v>302</v>
      </c>
      <c r="G117" s="33">
        <v>3.64</v>
      </c>
      <c r="H117" s="33">
        <v>9.9</v>
      </c>
      <c r="I117" s="33">
        <v>34</v>
      </c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K117"/>
      <c r="AL117"/>
    </row>
    <row r="118" spans="1:38" ht="15" x14ac:dyDescent="0.25">
      <c r="A118" s="58"/>
      <c r="B118" s="33" t="s">
        <v>219</v>
      </c>
      <c r="C118" s="33" t="s">
        <v>194</v>
      </c>
      <c r="D118" s="36" t="s">
        <v>189</v>
      </c>
      <c r="E118" s="33">
        <v>90</v>
      </c>
      <c r="F118" s="33">
        <v>182.8</v>
      </c>
      <c r="G118" s="33">
        <v>14.5</v>
      </c>
      <c r="H118" s="33">
        <v>14.7</v>
      </c>
      <c r="I118" s="33">
        <v>0.5</v>
      </c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K118"/>
      <c r="AL118"/>
    </row>
    <row r="119" spans="1:38" ht="15" x14ac:dyDescent="0.25">
      <c r="A119" s="58"/>
      <c r="B119" s="33" t="s">
        <v>120</v>
      </c>
      <c r="C119" s="33" t="s">
        <v>195</v>
      </c>
      <c r="D119" s="36" t="s">
        <v>190</v>
      </c>
      <c r="E119" s="33">
        <v>60</v>
      </c>
      <c r="F119" s="33">
        <v>74.400000000000006</v>
      </c>
      <c r="G119" s="33">
        <v>0.84</v>
      </c>
      <c r="H119" s="33">
        <v>6.06</v>
      </c>
      <c r="I119" s="33">
        <v>4.08</v>
      </c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K119"/>
      <c r="AL119"/>
    </row>
    <row r="120" spans="1:38" ht="15" x14ac:dyDescent="0.25">
      <c r="A120" s="58"/>
      <c r="B120" s="33"/>
      <c r="C120" s="33" t="s">
        <v>109</v>
      </c>
      <c r="D120" s="36" t="s">
        <v>191</v>
      </c>
      <c r="E120" s="33">
        <v>180</v>
      </c>
      <c r="F120" s="33">
        <v>110</v>
      </c>
      <c r="G120" s="33">
        <v>1</v>
      </c>
      <c r="H120" s="33">
        <v>0</v>
      </c>
      <c r="I120" s="33">
        <v>27.4</v>
      </c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K120"/>
      <c r="AL120"/>
    </row>
    <row r="121" spans="1:38" ht="15" x14ac:dyDescent="0.25">
      <c r="A121" s="58"/>
      <c r="B121" s="33"/>
      <c r="C121" s="33" t="s">
        <v>109</v>
      </c>
      <c r="D121" s="36" t="s">
        <v>116</v>
      </c>
      <c r="E121" s="33">
        <v>30</v>
      </c>
      <c r="F121" s="33">
        <v>96.5</v>
      </c>
      <c r="G121" s="33">
        <v>3.5</v>
      </c>
      <c r="H121" s="33">
        <v>0.55000000000000004</v>
      </c>
      <c r="I121" s="33">
        <v>20.5</v>
      </c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K121"/>
      <c r="AL121"/>
    </row>
    <row r="122" spans="1:38" ht="15" x14ac:dyDescent="0.25">
      <c r="A122"/>
      <c r="B122" s="59" t="s">
        <v>93</v>
      </c>
      <c r="C122" s="59"/>
      <c r="D122" s="59"/>
      <c r="E122" s="41">
        <f>SUM(E116:E121)</f>
        <v>710</v>
      </c>
      <c r="F122" s="41">
        <f>SUM(F116:F121)</f>
        <v>949.30000000000007</v>
      </c>
      <c r="G122" s="41">
        <f>SUM(G116:G121)</f>
        <v>30.38</v>
      </c>
      <c r="H122" s="41">
        <f>SUM(H116:H121)</f>
        <v>35.71</v>
      </c>
      <c r="I122" s="41">
        <f>SUM(I116:I121)</f>
        <v>112.28</v>
      </c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K122"/>
      <c r="AL122"/>
    </row>
    <row r="123" spans="1:38" ht="15" customHeight="1" x14ac:dyDescent="0.25">
      <c r="A123" s="62" t="s">
        <v>99</v>
      </c>
      <c r="B123" s="62"/>
      <c r="C123" s="62"/>
      <c r="D123" s="27"/>
      <c r="E123" s="44"/>
      <c r="F123" s="27"/>
      <c r="G123" s="27"/>
      <c r="H123" s="27"/>
      <c r="I123" s="27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K123"/>
      <c r="AL123"/>
    </row>
    <row r="124" spans="1:38" ht="24" x14ac:dyDescent="0.25">
      <c r="A124" s="28" t="s">
        <v>81</v>
      </c>
      <c r="B124" s="29" t="s">
        <v>82</v>
      </c>
      <c r="C124" s="29" t="s">
        <v>83</v>
      </c>
      <c r="D124" s="29" t="s">
        <v>84</v>
      </c>
      <c r="E124" s="29" t="s">
        <v>85</v>
      </c>
      <c r="F124" s="28" t="s">
        <v>86</v>
      </c>
      <c r="G124" s="29" t="s">
        <v>87</v>
      </c>
      <c r="H124" s="29" t="s">
        <v>88</v>
      </c>
      <c r="I124" s="29" t="s">
        <v>89</v>
      </c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K124"/>
      <c r="AL124"/>
    </row>
    <row r="125" spans="1:38" ht="15" customHeight="1" x14ac:dyDescent="0.25">
      <c r="A125" s="61" t="s">
        <v>70</v>
      </c>
      <c r="B125" s="61"/>
      <c r="C125" s="61"/>
      <c r="D125" s="61"/>
      <c r="E125" s="61"/>
      <c r="F125" s="61"/>
      <c r="G125" s="61"/>
      <c r="H125" s="61"/>
      <c r="I125" s="61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K125"/>
      <c r="AL125"/>
    </row>
    <row r="126" spans="1:38" ht="15" customHeight="1" x14ac:dyDescent="0.25">
      <c r="A126" s="58" t="s">
        <v>90</v>
      </c>
      <c r="B126" s="33"/>
      <c r="C126" s="33" t="s">
        <v>197</v>
      </c>
      <c r="D126" s="36" t="s">
        <v>196</v>
      </c>
      <c r="E126" s="33">
        <v>90</v>
      </c>
      <c r="F126" s="33">
        <v>212</v>
      </c>
      <c r="G126" s="33">
        <v>5.6</v>
      </c>
      <c r="H126" s="33">
        <v>12.5</v>
      </c>
      <c r="I126" s="33">
        <v>1.5</v>
      </c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K126"/>
      <c r="AL126"/>
    </row>
    <row r="127" spans="1:38" ht="15" x14ac:dyDescent="0.25">
      <c r="A127" s="58"/>
      <c r="B127" s="33" t="s">
        <v>119</v>
      </c>
      <c r="C127" s="33" t="s">
        <v>198</v>
      </c>
      <c r="D127" s="36" t="s">
        <v>136</v>
      </c>
      <c r="E127" s="33">
        <v>150</v>
      </c>
      <c r="F127" s="33">
        <v>147</v>
      </c>
      <c r="G127" s="33">
        <v>10.1</v>
      </c>
      <c r="H127" s="33">
        <v>6.9</v>
      </c>
      <c r="I127" s="33">
        <v>30.4</v>
      </c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K127"/>
      <c r="AL127"/>
    </row>
    <row r="128" spans="1:38" ht="15" x14ac:dyDescent="0.25">
      <c r="A128" s="58"/>
      <c r="B128" s="33" t="s">
        <v>218</v>
      </c>
      <c r="C128" s="33" t="s">
        <v>133</v>
      </c>
      <c r="D128" s="36" t="s">
        <v>130</v>
      </c>
      <c r="E128" s="33">
        <v>200</v>
      </c>
      <c r="F128" s="33">
        <v>56</v>
      </c>
      <c r="G128" s="33">
        <v>0.2</v>
      </c>
      <c r="H128" s="33">
        <v>0</v>
      </c>
      <c r="I128" s="33">
        <v>13.8</v>
      </c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K128"/>
      <c r="AL128"/>
    </row>
    <row r="129" spans="1:38" ht="15" x14ac:dyDescent="0.25">
      <c r="A129" s="58"/>
      <c r="B129" s="33"/>
      <c r="C129" s="33" t="s">
        <v>109</v>
      </c>
      <c r="D129" s="36" t="s">
        <v>129</v>
      </c>
      <c r="E129" s="33">
        <v>60</v>
      </c>
      <c r="F129" s="33">
        <v>113.5</v>
      </c>
      <c r="G129" s="33">
        <v>4.1500000000000004</v>
      </c>
      <c r="H129" s="33">
        <v>0.6</v>
      </c>
      <c r="I129" s="33">
        <v>24</v>
      </c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K129"/>
      <c r="AL129"/>
    </row>
    <row r="130" spans="1:38" ht="15" x14ac:dyDescent="0.25">
      <c r="A130" s="58"/>
      <c r="B130" s="33"/>
      <c r="C130" s="38"/>
      <c r="D130" s="39"/>
      <c r="E130" s="38"/>
      <c r="F130" s="38"/>
      <c r="G130" s="38"/>
      <c r="H130" s="38"/>
      <c r="I130" s="38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K130"/>
      <c r="AL130"/>
    </row>
    <row r="131" spans="1:38" ht="15" x14ac:dyDescent="0.25">
      <c r="A131" s="32"/>
      <c r="B131" s="59" t="s">
        <v>93</v>
      </c>
      <c r="C131" s="59"/>
      <c r="D131" s="59"/>
      <c r="E131" s="41">
        <f>SUM(E126:E130)</f>
        <v>500</v>
      </c>
      <c r="F131" s="41">
        <f>SUM(F126:F130)</f>
        <v>528.5</v>
      </c>
      <c r="G131" s="41">
        <f>SUM(G126:G130)</f>
        <v>20.049999999999997</v>
      </c>
      <c r="H131" s="41">
        <f>SUM(H126:H130)</f>
        <v>20</v>
      </c>
      <c r="I131" s="41">
        <f>SUM(I126:I130)</f>
        <v>69.7</v>
      </c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K131"/>
      <c r="AL131"/>
    </row>
    <row r="132" spans="1:38" ht="15" customHeight="1" x14ac:dyDescent="0.25">
      <c r="A132" s="61" t="s">
        <v>71</v>
      </c>
      <c r="B132" s="61"/>
      <c r="C132" s="61"/>
      <c r="D132" s="61"/>
      <c r="E132" s="61"/>
      <c r="F132" s="61"/>
      <c r="G132" s="61"/>
      <c r="H132" s="61"/>
      <c r="I132" s="61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K132"/>
      <c r="AL132"/>
    </row>
    <row r="133" spans="1:38" ht="22.35" customHeight="1" x14ac:dyDescent="0.25">
      <c r="A133" s="58" t="s">
        <v>98</v>
      </c>
      <c r="B133" s="33" t="s">
        <v>118</v>
      </c>
      <c r="C133" s="33" t="s">
        <v>199</v>
      </c>
      <c r="D133" s="36" t="s">
        <v>200</v>
      </c>
      <c r="E133" s="33">
        <v>200</v>
      </c>
      <c r="F133" s="33">
        <v>181</v>
      </c>
      <c r="G133" s="33">
        <v>5.0999999999999996</v>
      </c>
      <c r="H133" s="33">
        <v>9.6</v>
      </c>
      <c r="I133" s="33">
        <v>16.5</v>
      </c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K133"/>
      <c r="AL133"/>
    </row>
    <row r="134" spans="1:38" ht="15" x14ac:dyDescent="0.25">
      <c r="A134" s="58"/>
      <c r="B134" s="33" t="s">
        <v>110</v>
      </c>
      <c r="C134" s="33" t="s">
        <v>201</v>
      </c>
      <c r="D134" s="36" t="s">
        <v>202</v>
      </c>
      <c r="E134" s="33">
        <v>90</v>
      </c>
      <c r="F134" s="33">
        <v>162.30000000000001</v>
      </c>
      <c r="G134" s="33">
        <v>7.35</v>
      </c>
      <c r="H134" s="33">
        <v>5.8</v>
      </c>
      <c r="I134" s="33">
        <v>3.75</v>
      </c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K134"/>
      <c r="AL134"/>
    </row>
    <row r="135" spans="1:38" ht="15" x14ac:dyDescent="0.25">
      <c r="A135" s="58"/>
      <c r="B135" s="33" t="s">
        <v>119</v>
      </c>
      <c r="C135" s="33" t="s">
        <v>131</v>
      </c>
      <c r="D135" s="36" t="s">
        <v>127</v>
      </c>
      <c r="E135" s="33">
        <v>150</v>
      </c>
      <c r="F135" s="33">
        <v>195</v>
      </c>
      <c r="G135" s="33">
        <v>6.4</v>
      </c>
      <c r="H135" s="33">
        <v>6.09</v>
      </c>
      <c r="I135" s="33">
        <v>48.8</v>
      </c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K135"/>
      <c r="AL135"/>
    </row>
    <row r="136" spans="1:38" ht="15" x14ac:dyDescent="0.25">
      <c r="A136" s="58"/>
      <c r="B136" s="33" t="s">
        <v>120</v>
      </c>
      <c r="C136" s="33" t="s">
        <v>203</v>
      </c>
      <c r="D136" s="36" t="s">
        <v>137</v>
      </c>
      <c r="E136" s="33">
        <v>60</v>
      </c>
      <c r="F136" s="33">
        <v>55.7</v>
      </c>
      <c r="G136" s="33">
        <v>1.5</v>
      </c>
      <c r="H136" s="33">
        <v>1.9</v>
      </c>
      <c r="I136" s="33">
        <v>6.2</v>
      </c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K136"/>
      <c r="AL136"/>
    </row>
    <row r="137" spans="1:38" ht="15" x14ac:dyDescent="0.25">
      <c r="A137" s="58"/>
      <c r="B137" s="45" t="s">
        <v>218</v>
      </c>
      <c r="C137" s="45" t="s">
        <v>204</v>
      </c>
      <c r="D137" s="36" t="s">
        <v>205</v>
      </c>
      <c r="E137" s="45">
        <v>180</v>
      </c>
      <c r="F137" s="45">
        <v>106</v>
      </c>
      <c r="G137" s="45">
        <v>0.9</v>
      </c>
      <c r="H137" s="45">
        <v>0</v>
      </c>
      <c r="I137" s="45">
        <v>23.8</v>
      </c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K137"/>
      <c r="AL137"/>
    </row>
    <row r="138" spans="1:38" ht="15" x14ac:dyDescent="0.25">
      <c r="A138" s="58"/>
      <c r="B138" s="33"/>
      <c r="C138" s="33" t="s">
        <v>109</v>
      </c>
      <c r="D138" s="36" t="s">
        <v>116</v>
      </c>
      <c r="E138" s="33">
        <v>30</v>
      </c>
      <c r="F138" s="33">
        <v>96.5</v>
      </c>
      <c r="G138" s="33">
        <v>3.5</v>
      </c>
      <c r="H138" s="33">
        <v>0.55000000000000004</v>
      </c>
      <c r="I138" s="33">
        <v>20.5</v>
      </c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K138"/>
      <c r="AL138"/>
    </row>
    <row r="139" spans="1:38" ht="15" x14ac:dyDescent="0.25">
      <c r="A139" s="43"/>
      <c r="B139" s="59" t="s">
        <v>93</v>
      </c>
      <c r="C139" s="59"/>
      <c r="D139" s="59"/>
      <c r="E139" s="41">
        <f>SUM(E133:E138)</f>
        <v>710</v>
      </c>
      <c r="F139" s="41">
        <f>SUM(F133:F138)</f>
        <v>796.5</v>
      </c>
      <c r="G139" s="41">
        <f>SUM(G133:G138)</f>
        <v>24.75</v>
      </c>
      <c r="H139" s="41">
        <f>SUM(H133:H138)</f>
        <v>23.939999999999998</v>
      </c>
      <c r="I139" s="41">
        <f>SUM(I133:I138)</f>
        <v>119.55</v>
      </c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K139"/>
      <c r="AL139"/>
    </row>
    <row r="140" spans="1:38" x14ac:dyDescent="0.25">
      <c r="A140" s="60" t="s">
        <v>100</v>
      </c>
      <c r="B140" s="60"/>
      <c r="C140" s="60"/>
      <c r="D140" s="41"/>
      <c r="E140" s="27"/>
      <c r="F140" s="42" t="s">
        <v>97</v>
      </c>
      <c r="G140" s="27"/>
      <c r="H140" s="27"/>
      <c r="I140" s="27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K140"/>
      <c r="AL140"/>
    </row>
    <row r="141" spans="1:38" ht="24" x14ac:dyDescent="0.25">
      <c r="A141" s="28" t="s">
        <v>81</v>
      </c>
      <c r="B141" s="29" t="s">
        <v>82</v>
      </c>
      <c r="C141" s="29" t="s">
        <v>83</v>
      </c>
      <c r="D141" s="29" t="s">
        <v>84</v>
      </c>
      <c r="E141" s="29" t="s">
        <v>85</v>
      </c>
      <c r="F141" s="28" t="s">
        <v>86</v>
      </c>
      <c r="G141" s="29" t="s">
        <v>87</v>
      </c>
      <c r="H141" s="29" t="s">
        <v>88</v>
      </c>
      <c r="I141" s="29" t="s">
        <v>89</v>
      </c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K141"/>
      <c r="AL141"/>
    </row>
    <row r="142" spans="1:38" ht="15" customHeight="1" x14ac:dyDescent="0.25">
      <c r="A142" s="61" t="s">
        <v>70</v>
      </c>
      <c r="B142" s="61"/>
      <c r="C142" s="61"/>
      <c r="D142" s="61"/>
      <c r="E142" s="61"/>
      <c r="F142" s="61"/>
      <c r="G142" s="61"/>
      <c r="H142" s="61"/>
      <c r="I142" s="61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K142"/>
      <c r="AL142"/>
    </row>
    <row r="143" spans="1:38" ht="22.35" customHeight="1" x14ac:dyDescent="0.25">
      <c r="A143" s="58" t="s">
        <v>90</v>
      </c>
      <c r="B143" s="33"/>
      <c r="C143" s="33" t="s">
        <v>207</v>
      </c>
      <c r="D143" s="36" t="s">
        <v>206</v>
      </c>
      <c r="E143" s="33">
        <v>40</v>
      </c>
      <c r="F143" s="33">
        <v>63</v>
      </c>
      <c r="G143" s="33">
        <v>5.0999999999999996</v>
      </c>
      <c r="H143" s="33">
        <v>4.5999999999999996</v>
      </c>
      <c r="I143" s="33">
        <v>0.3</v>
      </c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K143"/>
      <c r="AL143"/>
    </row>
    <row r="144" spans="1:38" ht="15" x14ac:dyDescent="0.25">
      <c r="A144" s="58"/>
      <c r="B144" s="33" t="s">
        <v>110</v>
      </c>
      <c r="C144" s="33" t="s">
        <v>105</v>
      </c>
      <c r="D144" s="36" t="s">
        <v>208</v>
      </c>
      <c r="E144" s="33">
        <v>200</v>
      </c>
      <c r="F144" s="33">
        <v>208</v>
      </c>
      <c r="G144" s="33">
        <v>6</v>
      </c>
      <c r="H144" s="33">
        <v>9.1999999999999993</v>
      </c>
      <c r="I144" s="33">
        <v>28.6</v>
      </c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K144"/>
      <c r="AL144"/>
    </row>
    <row r="145" spans="1:38" ht="15" x14ac:dyDescent="0.25">
      <c r="A145" s="58"/>
      <c r="B145" s="33" t="s">
        <v>218</v>
      </c>
      <c r="C145" s="33" t="s">
        <v>209</v>
      </c>
      <c r="D145" s="36" t="s">
        <v>210</v>
      </c>
      <c r="E145" s="33">
        <v>200</v>
      </c>
      <c r="F145" s="33">
        <v>127</v>
      </c>
      <c r="G145" s="33">
        <v>0.08</v>
      </c>
      <c r="H145" s="33">
        <v>1.4</v>
      </c>
      <c r="I145" s="33">
        <v>20.5</v>
      </c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K145"/>
      <c r="AL145"/>
    </row>
    <row r="146" spans="1:38" ht="15" x14ac:dyDescent="0.25">
      <c r="A146" s="58"/>
      <c r="B146" s="33"/>
      <c r="C146" s="33" t="s">
        <v>109</v>
      </c>
      <c r="D146" s="36" t="s">
        <v>129</v>
      </c>
      <c r="E146" s="33">
        <v>60</v>
      </c>
      <c r="F146" s="33">
        <v>113.5</v>
      </c>
      <c r="G146" s="33">
        <v>4.1500000000000004</v>
      </c>
      <c r="H146" s="33">
        <v>0.6</v>
      </c>
      <c r="I146" s="33">
        <v>24</v>
      </c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K146"/>
      <c r="AL146"/>
    </row>
    <row r="147" spans="1:38" ht="15" x14ac:dyDescent="0.25">
      <c r="A147" s="32"/>
      <c r="B147" s="59" t="s">
        <v>93</v>
      </c>
      <c r="C147" s="59"/>
      <c r="D147" s="59"/>
      <c r="E147" s="41">
        <f>SUM(E143:E146)</f>
        <v>500</v>
      </c>
      <c r="F147" s="41">
        <f>SUM(F143:F146)</f>
        <v>511.5</v>
      </c>
      <c r="G147" s="41">
        <f>SUM(G143:G146)</f>
        <v>15.33</v>
      </c>
      <c r="H147" s="41">
        <f>SUM(H143:H146)</f>
        <v>15.799999999999999</v>
      </c>
      <c r="I147" s="41">
        <f>SUM(I143:I146)</f>
        <v>73.400000000000006</v>
      </c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K147"/>
      <c r="AL147"/>
    </row>
    <row r="148" spans="1:38" ht="15" customHeight="1" x14ac:dyDescent="0.25">
      <c r="A148" s="61" t="s">
        <v>71</v>
      </c>
      <c r="B148" s="61"/>
      <c r="C148" s="61"/>
      <c r="D148" s="61"/>
      <c r="E148" s="61"/>
      <c r="F148" s="61"/>
      <c r="G148" s="61"/>
      <c r="H148" s="61"/>
      <c r="I148" s="61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K148"/>
      <c r="AL148"/>
    </row>
    <row r="149" spans="1:38" ht="15" customHeight="1" x14ac:dyDescent="0.25">
      <c r="A149" s="58" t="s">
        <v>98</v>
      </c>
      <c r="B149" s="33" t="s">
        <v>118</v>
      </c>
      <c r="C149" s="33" t="s">
        <v>146</v>
      </c>
      <c r="D149" s="36" t="s">
        <v>144</v>
      </c>
      <c r="E149" s="33">
        <v>200</v>
      </c>
      <c r="F149" s="33">
        <v>138</v>
      </c>
      <c r="G149" s="33">
        <v>7.6</v>
      </c>
      <c r="H149" s="33">
        <v>8.9</v>
      </c>
      <c r="I149" s="33">
        <v>18</v>
      </c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K149"/>
      <c r="AL149"/>
    </row>
    <row r="150" spans="1:38" ht="15" x14ac:dyDescent="0.25">
      <c r="A150" s="58"/>
      <c r="B150" s="33" t="s">
        <v>110</v>
      </c>
      <c r="C150" s="33" t="s">
        <v>211</v>
      </c>
      <c r="D150" s="36" t="s">
        <v>212</v>
      </c>
      <c r="E150" s="33">
        <v>240</v>
      </c>
      <c r="F150" s="33">
        <v>437.2</v>
      </c>
      <c r="G150" s="33">
        <v>15.7</v>
      </c>
      <c r="H150" s="33">
        <v>19.100000000000001</v>
      </c>
      <c r="I150" s="33">
        <v>49</v>
      </c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K150"/>
      <c r="AL150"/>
    </row>
    <row r="151" spans="1:38" ht="15" x14ac:dyDescent="0.25">
      <c r="A151" s="58"/>
      <c r="B151" s="33" t="s">
        <v>120</v>
      </c>
      <c r="C151" s="33" t="s">
        <v>174</v>
      </c>
      <c r="D151" s="36" t="s">
        <v>172</v>
      </c>
      <c r="E151" s="33">
        <v>60</v>
      </c>
      <c r="F151" s="33">
        <v>52</v>
      </c>
      <c r="G151" s="33">
        <v>0.9</v>
      </c>
      <c r="H151" s="33">
        <v>3.4</v>
      </c>
      <c r="I151" s="33">
        <v>4.9000000000000004</v>
      </c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K151"/>
      <c r="AL151"/>
    </row>
    <row r="152" spans="1:38" ht="15" x14ac:dyDescent="0.25">
      <c r="A152" s="58"/>
      <c r="B152" s="33" t="s">
        <v>218</v>
      </c>
      <c r="C152" s="33" t="s">
        <v>156</v>
      </c>
      <c r="D152" s="36" t="s">
        <v>182</v>
      </c>
      <c r="E152" s="33">
        <v>180</v>
      </c>
      <c r="F152" s="33">
        <v>118</v>
      </c>
      <c r="G152" s="33">
        <v>0.6</v>
      </c>
      <c r="H152" s="33">
        <v>0</v>
      </c>
      <c r="I152" s="33">
        <v>28.9</v>
      </c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K152"/>
      <c r="AL152"/>
    </row>
    <row r="153" spans="1:38" ht="15" x14ac:dyDescent="0.25">
      <c r="A153" s="58"/>
      <c r="B153" s="33"/>
      <c r="C153" s="33" t="s">
        <v>109</v>
      </c>
      <c r="D153" s="36" t="s">
        <v>116</v>
      </c>
      <c r="E153" s="33">
        <v>30</v>
      </c>
      <c r="F153" s="33">
        <v>96.5</v>
      </c>
      <c r="G153" s="33">
        <v>3.5</v>
      </c>
      <c r="H153" s="33">
        <v>0.55000000000000004</v>
      </c>
      <c r="I153" s="33">
        <v>20.5</v>
      </c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K153"/>
      <c r="AL153"/>
    </row>
    <row r="154" spans="1:38" ht="15" x14ac:dyDescent="0.25">
      <c r="A154" s="58"/>
      <c r="B154" s="33"/>
      <c r="C154" s="33"/>
      <c r="D154" s="36"/>
      <c r="E154" s="33"/>
      <c r="F154" s="33"/>
      <c r="G154" s="33"/>
      <c r="H154" s="33"/>
      <c r="I154" s="33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K154"/>
      <c r="AL154"/>
    </row>
    <row r="155" spans="1:38" ht="15" x14ac:dyDescent="0.25">
      <c r="A155" s="43"/>
      <c r="B155" s="59" t="s">
        <v>93</v>
      </c>
      <c r="C155" s="59"/>
      <c r="D155" s="59"/>
      <c r="E155" s="41">
        <f>SUM(E149:E154)</f>
        <v>710</v>
      </c>
      <c r="F155" s="41">
        <f>SUM(F149:F154)</f>
        <v>841.7</v>
      </c>
      <c r="G155" s="41">
        <f>SUM(G149:G154)</f>
        <v>28.299999999999997</v>
      </c>
      <c r="H155" s="41">
        <f>SUM(H149:H154)</f>
        <v>31.95</v>
      </c>
      <c r="I155" s="41">
        <f>SUM(I149:I154)</f>
        <v>121.30000000000001</v>
      </c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K155"/>
      <c r="AL155"/>
    </row>
    <row r="156" spans="1:38" x14ac:dyDescent="0.25">
      <c r="A156" s="56" t="s">
        <v>101</v>
      </c>
      <c r="B156" s="56"/>
      <c r="C156" s="56"/>
      <c r="D156" s="27"/>
      <c r="E156" s="27"/>
      <c r="F156" s="27"/>
      <c r="G156" s="27"/>
      <c r="H156" s="27"/>
      <c r="I156" s="27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K156"/>
      <c r="AL156"/>
    </row>
    <row r="157" spans="1:38" ht="24" x14ac:dyDescent="0.25">
      <c r="A157" s="28" t="s">
        <v>81</v>
      </c>
      <c r="B157" s="29" t="s">
        <v>82</v>
      </c>
      <c r="C157" s="29" t="s">
        <v>83</v>
      </c>
      <c r="D157" s="29" t="s">
        <v>84</v>
      </c>
      <c r="E157" s="29" t="s">
        <v>85</v>
      </c>
      <c r="F157" s="28" t="s">
        <v>86</v>
      </c>
      <c r="G157" s="29" t="s">
        <v>87</v>
      </c>
      <c r="H157" s="29" t="s">
        <v>88</v>
      </c>
      <c r="I157" s="29" t="s">
        <v>89</v>
      </c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K157"/>
      <c r="AL157"/>
    </row>
    <row r="158" spans="1:38" ht="15" x14ac:dyDescent="0.25">
      <c r="A158" s="66" t="s">
        <v>70</v>
      </c>
      <c r="B158" s="66"/>
      <c r="C158" s="66"/>
      <c r="D158" s="66"/>
      <c r="E158" s="66"/>
      <c r="F158" s="66"/>
      <c r="G158" s="66"/>
      <c r="H158" s="66"/>
      <c r="I158" s="66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K158"/>
      <c r="AL158"/>
    </row>
    <row r="159" spans="1:38" ht="22.35" customHeight="1" x14ac:dyDescent="0.25">
      <c r="A159" s="58" t="s">
        <v>90</v>
      </c>
      <c r="B159" s="33" t="s">
        <v>110</v>
      </c>
      <c r="C159" s="33" t="s">
        <v>177</v>
      </c>
      <c r="D159" s="36" t="s">
        <v>213</v>
      </c>
      <c r="E159" s="33">
        <v>250</v>
      </c>
      <c r="F159" s="33">
        <v>201.2</v>
      </c>
      <c r="G159" s="33">
        <v>6</v>
      </c>
      <c r="H159" s="33">
        <v>8.6</v>
      </c>
      <c r="I159" s="33">
        <v>32</v>
      </c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K159"/>
      <c r="AL159"/>
    </row>
    <row r="160" spans="1:38" ht="15" x14ac:dyDescent="0.25">
      <c r="A160" s="58"/>
      <c r="B160" s="33"/>
      <c r="C160" s="33" t="s">
        <v>109</v>
      </c>
      <c r="D160" s="36" t="s">
        <v>106</v>
      </c>
      <c r="E160" s="33">
        <v>60</v>
      </c>
      <c r="F160" s="33">
        <v>142.80000000000001</v>
      </c>
      <c r="G160" s="33">
        <v>4.8</v>
      </c>
      <c r="H160" s="33">
        <v>0.6</v>
      </c>
      <c r="I160" s="33">
        <v>29.5</v>
      </c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K160"/>
      <c r="AL160"/>
    </row>
    <row r="161" spans="1:38" ht="15" x14ac:dyDescent="0.25">
      <c r="A161" s="58"/>
      <c r="B161" s="33"/>
      <c r="C161" s="33" t="s">
        <v>109</v>
      </c>
      <c r="D161" s="36" t="s">
        <v>54</v>
      </c>
      <c r="E161" s="33">
        <v>10</v>
      </c>
      <c r="F161" s="33">
        <v>54</v>
      </c>
      <c r="G161" s="33">
        <v>3.5</v>
      </c>
      <c r="H161" s="33">
        <v>4.5999999999999996</v>
      </c>
      <c r="I161" s="33">
        <v>0</v>
      </c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K161"/>
      <c r="AL161"/>
    </row>
    <row r="162" spans="1:38" ht="15" x14ac:dyDescent="0.25">
      <c r="A162" s="58"/>
      <c r="B162" s="33" t="s">
        <v>218</v>
      </c>
      <c r="C162" s="33" t="s">
        <v>108</v>
      </c>
      <c r="D162" s="36" t="s">
        <v>107</v>
      </c>
      <c r="E162" s="33">
        <v>200</v>
      </c>
      <c r="F162" s="33">
        <v>52</v>
      </c>
      <c r="G162" s="33">
        <v>0.2</v>
      </c>
      <c r="H162" s="33">
        <v>0</v>
      </c>
      <c r="I162" s="33">
        <v>11.2</v>
      </c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K162"/>
      <c r="AL162"/>
    </row>
    <row r="163" spans="1:38" ht="15" x14ac:dyDescent="0.25">
      <c r="A163" s="58"/>
      <c r="B163" s="33"/>
      <c r="C163" s="33"/>
      <c r="D163" s="36"/>
      <c r="E163" s="33"/>
      <c r="F163" s="33"/>
      <c r="G163" s="33"/>
      <c r="H163" s="33"/>
      <c r="I163" s="3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K163"/>
      <c r="AL163"/>
    </row>
    <row r="164" spans="1:38" ht="15" x14ac:dyDescent="0.25">
      <c r="A164" s="43"/>
      <c r="B164" s="59" t="s">
        <v>93</v>
      </c>
      <c r="C164" s="59"/>
      <c r="D164" s="59"/>
      <c r="E164" s="41">
        <f>SUM(E159:E163)</f>
        <v>520</v>
      </c>
      <c r="F164" s="41">
        <f>SUM(F159:F163)</f>
        <v>450</v>
      </c>
      <c r="G164" s="41">
        <f>SUM(G159:G163)</f>
        <v>14.5</v>
      </c>
      <c r="H164" s="41">
        <f>SUM(H159:H163)</f>
        <v>13.799999999999999</v>
      </c>
      <c r="I164" s="41">
        <f>SUM(I159:I163)</f>
        <v>72.7</v>
      </c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K164"/>
      <c r="AL164"/>
    </row>
    <row r="165" spans="1:38" ht="15" customHeight="1" x14ac:dyDescent="0.25">
      <c r="A165" s="57" t="s">
        <v>71</v>
      </c>
      <c r="B165" s="57"/>
      <c r="C165" s="57"/>
      <c r="D165" s="57"/>
      <c r="E165" s="57">
        <f>SUM(E159:E163)</f>
        <v>520</v>
      </c>
      <c r="F165" s="57"/>
      <c r="G165" s="57"/>
      <c r="H165" s="57"/>
      <c r="I165" s="57">
        <f>SUM(I159:I163)</f>
        <v>72.7</v>
      </c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K165"/>
      <c r="AL165"/>
    </row>
    <row r="166" spans="1:38" ht="22.7" customHeight="1" x14ac:dyDescent="0.25">
      <c r="A166" s="58" t="s">
        <v>98</v>
      </c>
      <c r="B166" s="33" t="s">
        <v>118</v>
      </c>
      <c r="C166" s="33" t="s">
        <v>214</v>
      </c>
      <c r="D166" s="36" t="s">
        <v>215</v>
      </c>
      <c r="E166" s="33">
        <v>200</v>
      </c>
      <c r="F166" s="33">
        <v>231.5</v>
      </c>
      <c r="G166" s="33">
        <v>8.1</v>
      </c>
      <c r="H166" s="33">
        <v>14.6</v>
      </c>
      <c r="I166" s="33">
        <v>17.8</v>
      </c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K166"/>
      <c r="AL166"/>
    </row>
    <row r="167" spans="1:38" ht="15" x14ac:dyDescent="0.25">
      <c r="A167" s="58"/>
      <c r="B167" s="33" t="s">
        <v>110</v>
      </c>
      <c r="C167" s="33" t="s">
        <v>216</v>
      </c>
      <c r="D167" s="42" t="s">
        <v>217</v>
      </c>
      <c r="E167" s="33">
        <v>240</v>
      </c>
      <c r="F167" s="33">
        <v>487.2</v>
      </c>
      <c r="G167" s="33">
        <v>17.5</v>
      </c>
      <c r="H167" s="33">
        <v>18.8</v>
      </c>
      <c r="I167" s="33">
        <v>57.2</v>
      </c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K167"/>
      <c r="AL167"/>
    </row>
    <row r="168" spans="1:38" ht="15" x14ac:dyDescent="0.25">
      <c r="A168" s="58"/>
      <c r="B168" s="33" t="s">
        <v>120</v>
      </c>
      <c r="C168" s="33" t="s">
        <v>184</v>
      </c>
      <c r="D168" s="36" t="s">
        <v>181</v>
      </c>
      <c r="E168" s="33">
        <v>60</v>
      </c>
      <c r="F168" s="33">
        <v>52</v>
      </c>
      <c r="G168" s="33">
        <v>0.9</v>
      </c>
      <c r="H168" s="33">
        <v>2.4</v>
      </c>
      <c r="I168" s="33">
        <v>4.9000000000000004</v>
      </c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K168"/>
      <c r="AL168"/>
    </row>
    <row r="169" spans="1:38" ht="15" x14ac:dyDescent="0.25">
      <c r="A169" s="58"/>
      <c r="B169" s="33" t="s">
        <v>218</v>
      </c>
      <c r="C169" s="33" t="s">
        <v>126</v>
      </c>
      <c r="D169" s="36" t="s">
        <v>115</v>
      </c>
      <c r="E169" s="33">
        <v>180</v>
      </c>
      <c r="F169" s="33">
        <v>104</v>
      </c>
      <c r="G169" s="33">
        <v>0.14000000000000001</v>
      </c>
      <c r="H169" s="33">
        <v>0</v>
      </c>
      <c r="I169" s="33">
        <v>26.1</v>
      </c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K169"/>
      <c r="AL169"/>
    </row>
    <row r="170" spans="1:38" ht="15" x14ac:dyDescent="0.25">
      <c r="A170" s="58"/>
      <c r="B170" s="33"/>
      <c r="C170" s="33" t="s">
        <v>109</v>
      </c>
      <c r="D170" s="36" t="s">
        <v>116</v>
      </c>
      <c r="E170" s="33">
        <v>30</v>
      </c>
      <c r="F170" s="33">
        <v>96.5</v>
      </c>
      <c r="G170" s="33">
        <v>3.5</v>
      </c>
      <c r="H170" s="33">
        <v>0.55000000000000004</v>
      </c>
      <c r="I170" s="33">
        <v>20.5</v>
      </c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K170"/>
      <c r="AL170"/>
    </row>
    <row r="171" spans="1:38" ht="15" x14ac:dyDescent="0.25">
      <c r="A171" s="58"/>
      <c r="B171" s="33"/>
      <c r="C171" s="33"/>
      <c r="D171" s="36"/>
      <c r="E171" s="33"/>
      <c r="F171" s="33"/>
      <c r="G171" s="33"/>
      <c r="H171" s="33"/>
      <c r="I171" s="33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K171"/>
      <c r="AL171"/>
    </row>
    <row r="172" spans="1:38" ht="15" x14ac:dyDescent="0.25">
      <c r="A172" s="43"/>
      <c r="B172" s="59" t="s">
        <v>93</v>
      </c>
      <c r="C172" s="59"/>
      <c r="D172" s="59"/>
      <c r="E172" s="41">
        <f>SUM(E166:E171)</f>
        <v>710</v>
      </c>
      <c r="F172" s="41">
        <f>SUM(F166:F171)</f>
        <v>971.2</v>
      </c>
      <c r="G172" s="41">
        <f>SUM(G166:G171)</f>
        <v>30.14</v>
      </c>
      <c r="H172" s="41">
        <f>SUM(H166:H171)</f>
        <v>36.349999999999994</v>
      </c>
      <c r="I172" s="41">
        <f>SUM(I166:I171)</f>
        <v>126.5</v>
      </c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K172"/>
      <c r="AL172"/>
    </row>
    <row r="173" spans="1:38" x14ac:dyDescent="0.25">
      <c r="A173" s="55" t="s">
        <v>103</v>
      </c>
      <c r="B173" s="55"/>
      <c r="C173" s="55"/>
      <c r="D173" s="55"/>
      <c r="E173" s="55"/>
      <c r="F173" s="55"/>
      <c r="G173" s="55"/>
      <c r="H173" s="55"/>
      <c r="I173" s="55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K173"/>
      <c r="AL173"/>
    </row>
    <row r="174" spans="1:38" x14ac:dyDescent="0.25">
      <c r="A174" s="56" t="s">
        <v>80</v>
      </c>
      <c r="B174" s="56"/>
      <c r="C174" s="56"/>
      <c r="D174" s="56"/>
      <c r="E174" s="27"/>
      <c r="F174" s="27"/>
      <c r="G174" s="27"/>
      <c r="H174" s="27"/>
      <c r="I174" s="27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K174"/>
      <c r="AL174"/>
    </row>
    <row r="175" spans="1:38" ht="24" x14ac:dyDescent="0.25">
      <c r="A175" s="28" t="s">
        <v>81</v>
      </c>
      <c r="B175" s="29" t="s">
        <v>82</v>
      </c>
      <c r="C175" s="29" t="s">
        <v>83</v>
      </c>
      <c r="D175" s="29" t="s">
        <v>84</v>
      </c>
      <c r="E175" s="29" t="s">
        <v>85</v>
      </c>
      <c r="F175" s="28" t="s">
        <v>86</v>
      </c>
      <c r="G175" s="29" t="s">
        <v>87</v>
      </c>
      <c r="H175" s="29" t="s">
        <v>88</v>
      </c>
      <c r="I175" s="29" t="s">
        <v>89</v>
      </c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K175"/>
      <c r="AL175"/>
    </row>
    <row r="176" spans="1:38" ht="15" customHeight="1" x14ac:dyDescent="0.25">
      <c r="A176" s="57" t="s">
        <v>70</v>
      </c>
      <c r="B176" s="57"/>
      <c r="C176" s="57"/>
      <c r="D176" s="57"/>
      <c r="E176" s="57"/>
      <c r="F176" s="57"/>
      <c r="G176" s="57"/>
      <c r="H176" s="57"/>
      <c r="I176" s="57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K176"/>
      <c r="AL176"/>
    </row>
    <row r="177" spans="1:38" ht="22.35" customHeight="1" x14ac:dyDescent="0.25">
      <c r="A177" s="58" t="s">
        <v>90</v>
      </c>
      <c r="B177" s="33" t="s">
        <v>110</v>
      </c>
      <c r="C177" s="33"/>
      <c r="D177" s="36"/>
      <c r="E177" s="33"/>
      <c r="F177" s="33"/>
      <c r="G177" s="33"/>
      <c r="H177" s="33"/>
      <c r="I177" s="33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K177"/>
      <c r="AL177"/>
    </row>
    <row r="178" spans="1:38" ht="15" x14ac:dyDescent="0.25">
      <c r="A178" s="58"/>
      <c r="B178" s="33"/>
      <c r="C178" s="33"/>
      <c r="D178" s="36"/>
      <c r="E178" s="33"/>
      <c r="F178" s="33"/>
      <c r="G178" s="33"/>
      <c r="H178" s="33"/>
      <c r="I178" s="33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K178"/>
      <c r="AL178"/>
    </row>
    <row r="179" spans="1:38" ht="15" x14ac:dyDescent="0.25">
      <c r="A179" s="58"/>
      <c r="B179" s="33"/>
      <c r="C179" s="33"/>
      <c r="D179" s="36"/>
      <c r="E179" s="33"/>
      <c r="F179" s="33"/>
      <c r="G179" s="33"/>
      <c r="H179" s="33"/>
      <c r="I179" s="33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K179"/>
      <c r="AL179"/>
    </row>
    <row r="180" spans="1:38" ht="15" x14ac:dyDescent="0.25">
      <c r="A180" s="58"/>
      <c r="B180" s="33"/>
      <c r="C180" s="33"/>
      <c r="D180" s="36"/>
      <c r="E180" s="33"/>
      <c r="F180" s="33"/>
      <c r="G180" s="33"/>
      <c r="H180" s="33"/>
      <c r="I180" s="33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K180"/>
      <c r="AL180"/>
    </row>
    <row r="181" spans="1:38" ht="15" x14ac:dyDescent="0.25">
      <c r="A181" s="58"/>
      <c r="B181" s="33"/>
      <c r="C181" s="33"/>
      <c r="D181" s="36"/>
      <c r="E181" s="33"/>
      <c r="F181" s="33"/>
      <c r="G181" s="33"/>
      <c r="H181" s="33"/>
      <c r="I181" s="33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K181"/>
      <c r="AL181"/>
    </row>
    <row r="182" spans="1:38" ht="15" x14ac:dyDescent="0.25">
      <c r="A182" s="58"/>
      <c r="B182" s="33"/>
      <c r="C182" s="33"/>
      <c r="D182" s="36"/>
      <c r="E182" s="33"/>
      <c r="F182" s="33"/>
      <c r="G182" s="33"/>
      <c r="H182" s="33"/>
      <c r="I182" s="33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K182"/>
      <c r="AL182"/>
    </row>
    <row r="183" spans="1:38" ht="15" x14ac:dyDescent="0.25">
      <c r="A183" s="32"/>
      <c r="B183" s="59" t="s">
        <v>93</v>
      </c>
      <c r="C183" s="59"/>
      <c r="D183" s="59"/>
      <c r="E183" s="40">
        <f>SUM(E177:E182)</f>
        <v>0</v>
      </c>
      <c r="F183" s="40">
        <f>SUM(F177:F182)</f>
        <v>0</v>
      </c>
      <c r="G183" s="40">
        <f>SUM(G177:G182)</f>
        <v>0</v>
      </c>
      <c r="H183" s="40">
        <f>SUM(H177:H182)</f>
        <v>0</v>
      </c>
      <c r="I183" s="40">
        <f>SUM(I177:I182)</f>
        <v>0</v>
      </c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K183"/>
      <c r="AL183"/>
    </row>
    <row r="184" spans="1:38" ht="15" customHeight="1" x14ac:dyDescent="0.25">
      <c r="A184" s="57" t="s">
        <v>71</v>
      </c>
      <c r="B184" s="57"/>
      <c r="C184" s="57"/>
      <c r="D184" s="57"/>
      <c r="E184" s="57"/>
      <c r="F184" s="57"/>
      <c r="G184" s="57"/>
      <c r="H184" s="57"/>
      <c r="I184" s="57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K184"/>
      <c r="AL184"/>
    </row>
    <row r="185" spans="1:38" ht="22.35" customHeight="1" x14ac:dyDescent="0.25">
      <c r="A185" s="58" t="s">
        <v>71</v>
      </c>
      <c r="B185" s="33"/>
      <c r="C185" s="33"/>
      <c r="D185" s="36"/>
      <c r="E185" s="33"/>
      <c r="F185" s="33"/>
      <c r="G185" s="33"/>
      <c r="H185" s="33"/>
      <c r="I185" s="33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K185"/>
      <c r="AL185"/>
    </row>
    <row r="186" spans="1:38" ht="15" x14ac:dyDescent="0.25">
      <c r="A186" s="58"/>
      <c r="B186" s="33"/>
      <c r="C186" s="33"/>
      <c r="D186" s="36"/>
      <c r="E186" s="33"/>
      <c r="F186" s="33"/>
      <c r="G186" s="33"/>
      <c r="H186" s="33"/>
      <c r="I186" s="33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K186"/>
      <c r="AL186"/>
    </row>
    <row r="187" spans="1:38" ht="15" x14ac:dyDescent="0.25">
      <c r="A187" s="58"/>
      <c r="B187" s="33"/>
      <c r="C187" s="33"/>
      <c r="D187" s="36"/>
      <c r="E187" s="33"/>
      <c r="F187" s="33"/>
      <c r="G187" s="33"/>
      <c r="H187" s="33"/>
      <c r="I187" s="33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K187"/>
      <c r="AL187"/>
    </row>
    <row r="188" spans="1:38" ht="15" x14ac:dyDescent="0.25">
      <c r="A188" s="58"/>
      <c r="B188" s="33"/>
      <c r="C188" s="33"/>
      <c r="D188" s="36"/>
      <c r="E188" s="33"/>
      <c r="F188" s="33"/>
      <c r="G188" s="33"/>
      <c r="H188" s="33"/>
      <c r="I188" s="33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K188"/>
      <c r="AL188"/>
    </row>
    <row r="189" spans="1:38" ht="15" x14ac:dyDescent="0.25">
      <c r="A189" s="58"/>
      <c r="B189" s="33"/>
      <c r="C189" s="33"/>
      <c r="D189" s="36"/>
      <c r="E189" s="33"/>
      <c r="F189" s="33"/>
      <c r="G189" s="33"/>
      <c r="H189" s="33"/>
      <c r="I189" s="33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K189"/>
      <c r="AL189"/>
    </row>
    <row r="190" spans="1:38" ht="15" x14ac:dyDescent="0.25">
      <c r="A190" s="58"/>
      <c r="B190" s="33"/>
      <c r="C190" s="33"/>
      <c r="D190" s="36"/>
      <c r="E190" s="33"/>
      <c r="F190" s="33"/>
      <c r="G190" s="33"/>
      <c r="H190" s="33"/>
      <c r="I190" s="33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K190"/>
      <c r="AL190"/>
    </row>
    <row r="191" spans="1:38" ht="15" x14ac:dyDescent="0.25">
      <c r="A191" s="58"/>
      <c r="B191" s="59" t="s">
        <v>93</v>
      </c>
      <c r="C191" s="59"/>
      <c r="D191" s="59"/>
      <c r="E191" s="40">
        <f>SUM(E185:E190)</f>
        <v>0</v>
      </c>
      <c r="F191" s="40">
        <f>SUM(F185:F190)</f>
        <v>0</v>
      </c>
      <c r="G191" s="40">
        <f>SUM(G185:G190)</f>
        <v>0</v>
      </c>
      <c r="H191" s="40">
        <f>SUM(H185:H190)</f>
        <v>0</v>
      </c>
      <c r="I191" s="40">
        <f>SUM(I185:I190)</f>
        <v>0</v>
      </c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K191"/>
      <c r="AL191"/>
    </row>
    <row r="192" spans="1:38" ht="15" customHeight="1" x14ac:dyDescent="0.25">
      <c r="A192" s="62" t="s">
        <v>96</v>
      </c>
      <c r="B192" s="62"/>
      <c r="C192" s="62"/>
      <c r="D192" s="41"/>
      <c r="E192" s="27"/>
      <c r="F192" s="27"/>
      <c r="G192" s="27"/>
      <c r="H192" s="27"/>
      <c r="I192" s="27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K192"/>
      <c r="AL192"/>
    </row>
    <row r="193" spans="1:38" ht="24" x14ac:dyDescent="0.25">
      <c r="A193" s="28" t="s">
        <v>81</v>
      </c>
      <c r="B193" s="29" t="s">
        <v>82</v>
      </c>
      <c r="C193" s="29" t="s">
        <v>83</v>
      </c>
      <c r="D193" s="29" t="s">
        <v>84</v>
      </c>
      <c r="E193" s="29" t="s">
        <v>85</v>
      </c>
      <c r="F193" s="28" t="s">
        <v>86</v>
      </c>
      <c r="G193" s="29" t="s">
        <v>87</v>
      </c>
      <c r="H193" s="29" t="s">
        <v>88</v>
      </c>
      <c r="I193" s="29" t="s">
        <v>89</v>
      </c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K193"/>
      <c r="AL193"/>
    </row>
    <row r="194" spans="1:38" ht="15" customHeight="1" x14ac:dyDescent="0.25">
      <c r="A194" s="61" t="s">
        <v>70</v>
      </c>
      <c r="B194" s="61"/>
      <c r="C194" s="61"/>
      <c r="D194" s="61"/>
      <c r="E194" s="61"/>
      <c r="F194" s="61"/>
      <c r="G194" s="61"/>
      <c r="H194" s="61"/>
      <c r="I194" s="61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K194"/>
      <c r="AL194"/>
    </row>
    <row r="195" spans="1:38" ht="22.35" customHeight="1" x14ac:dyDescent="0.25">
      <c r="A195" s="58" t="s">
        <v>90</v>
      </c>
      <c r="B195" s="33"/>
      <c r="C195" s="33"/>
      <c r="D195" s="36"/>
      <c r="E195" s="33"/>
      <c r="F195" s="33"/>
      <c r="G195" s="33"/>
      <c r="H195" s="33"/>
      <c r="I195" s="33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K195"/>
      <c r="AL195"/>
    </row>
    <row r="196" spans="1:38" ht="15" x14ac:dyDescent="0.25">
      <c r="A196" s="58"/>
      <c r="B196" s="33"/>
      <c r="C196" s="33"/>
      <c r="D196" s="36"/>
      <c r="E196" s="33"/>
      <c r="F196" s="33"/>
      <c r="G196" s="33"/>
      <c r="H196" s="33"/>
      <c r="I196" s="33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K196"/>
      <c r="AL196"/>
    </row>
    <row r="197" spans="1:38" ht="15" x14ac:dyDescent="0.25">
      <c r="A197" s="58"/>
      <c r="B197" s="33"/>
      <c r="C197" s="33"/>
      <c r="D197" s="36"/>
      <c r="E197" s="33"/>
      <c r="F197" s="33"/>
      <c r="G197" s="33"/>
      <c r="H197" s="33"/>
      <c r="I197" s="33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K197"/>
      <c r="AL197"/>
    </row>
    <row r="198" spans="1:38" ht="15" x14ac:dyDescent="0.25">
      <c r="A198" s="58"/>
      <c r="B198" s="33"/>
      <c r="C198" s="33"/>
      <c r="D198" s="36"/>
      <c r="E198" s="33"/>
      <c r="F198" s="33"/>
      <c r="G198" s="33"/>
      <c r="H198" s="33"/>
      <c r="I198" s="33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K198"/>
      <c r="AL198"/>
    </row>
    <row r="199" spans="1:38" ht="15" x14ac:dyDescent="0.25">
      <c r="A199" s="58"/>
      <c r="B199" s="33"/>
      <c r="C199" s="38"/>
      <c r="D199" s="39"/>
      <c r="E199" s="38"/>
      <c r="F199" s="38"/>
      <c r="G199" s="38"/>
      <c r="H199" s="38"/>
      <c r="I199" s="38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K199"/>
      <c r="AL199"/>
    </row>
    <row r="200" spans="1:38" ht="15" x14ac:dyDescent="0.25">
      <c r="A200" s="43"/>
      <c r="B200" s="59" t="s">
        <v>93</v>
      </c>
      <c r="C200" s="59"/>
      <c r="D200" s="59"/>
      <c r="E200" s="41">
        <f>SUM(E195:E199)</f>
        <v>0</v>
      </c>
      <c r="F200" s="41">
        <f>SUM(F195:F199)</f>
        <v>0</v>
      </c>
      <c r="G200" s="41">
        <f>SUM(G195:G199)</f>
        <v>0</v>
      </c>
      <c r="H200" s="41">
        <f>SUM(H195:H199)</f>
        <v>0</v>
      </c>
      <c r="I200" s="41">
        <f>SUM(I195:I199)</f>
        <v>0</v>
      </c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K200"/>
      <c r="AL200"/>
    </row>
    <row r="201" spans="1:38" ht="15" customHeight="1" x14ac:dyDescent="0.25">
      <c r="A201" s="61" t="s">
        <v>71</v>
      </c>
      <c r="B201" s="61"/>
      <c r="C201" s="61"/>
      <c r="D201" s="61"/>
      <c r="E201" s="61"/>
      <c r="F201" s="61"/>
      <c r="G201" s="61"/>
      <c r="H201" s="61"/>
      <c r="I201" s="6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K201"/>
      <c r="AL201"/>
    </row>
    <row r="202" spans="1:38" ht="22.7" customHeight="1" x14ac:dyDescent="0.25">
      <c r="A202" s="58" t="s">
        <v>98</v>
      </c>
      <c r="B202" s="33"/>
      <c r="C202" s="33"/>
      <c r="D202" s="36"/>
      <c r="E202" s="33"/>
      <c r="F202" s="33"/>
      <c r="G202" s="33"/>
      <c r="H202" s="33"/>
      <c r="I202" s="33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K202"/>
      <c r="AL202"/>
    </row>
    <row r="203" spans="1:38" ht="15" x14ac:dyDescent="0.25">
      <c r="A203" s="58"/>
      <c r="B203" s="33"/>
      <c r="C203" s="33"/>
      <c r="D203" s="36"/>
      <c r="E203" s="33"/>
      <c r="F203" s="33"/>
      <c r="G203" s="33"/>
      <c r="H203" s="33"/>
      <c r="I203" s="3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K203"/>
      <c r="AL203"/>
    </row>
    <row r="204" spans="1:38" ht="15" x14ac:dyDescent="0.25">
      <c r="A204" s="58"/>
      <c r="B204" s="33"/>
      <c r="C204" s="33"/>
      <c r="D204" s="36"/>
      <c r="E204" s="33"/>
      <c r="F204" s="33"/>
      <c r="G204" s="33"/>
      <c r="H204" s="33"/>
      <c r="I204" s="33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K204"/>
      <c r="AL204"/>
    </row>
    <row r="205" spans="1:38" ht="15" x14ac:dyDescent="0.25">
      <c r="A205" s="58"/>
      <c r="B205" s="33"/>
      <c r="C205" s="33"/>
      <c r="D205" s="36"/>
      <c r="E205" s="33"/>
      <c r="F205" s="33"/>
      <c r="G205" s="33"/>
      <c r="H205" s="33"/>
      <c r="I205" s="33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K205"/>
      <c r="AL205"/>
    </row>
    <row r="206" spans="1:38" ht="15" x14ac:dyDescent="0.25">
      <c r="A206" s="58"/>
      <c r="B206" s="33"/>
      <c r="C206" s="33"/>
      <c r="D206" s="36"/>
      <c r="E206" s="33"/>
      <c r="F206" s="33"/>
      <c r="G206" s="33"/>
      <c r="H206" s="33"/>
      <c r="I206" s="33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K206"/>
      <c r="AL206"/>
    </row>
    <row r="207" spans="1:38" ht="15" x14ac:dyDescent="0.25">
      <c r="A207" s="58"/>
      <c r="B207" s="33"/>
      <c r="C207" s="33"/>
      <c r="D207" s="36"/>
      <c r="E207" s="33"/>
      <c r="F207" s="33"/>
      <c r="G207" s="33"/>
      <c r="H207" s="33"/>
      <c r="I207" s="33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K207"/>
      <c r="AL207"/>
    </row>
    <row r="208" spans="1:38" ht="15" x14ac:dyDescent="0.25">
      <c r="A208"/>
      <c r="B208" s="59" t="s">
        <v>93</v>
      </c>
      <c r="C208" s="59"/>
      <c r="D208" s="59"/>
      <c r="E208" s="41">
        <f>SUM(E202:E207)</f>
        <v>0</v>
      </c>
      <c r="F208" s="41">
        <f>SUM(F202:F207)</f>
        <v>0</v>
      </c>
      <c r="G208" s="41">
        <f>SUM(G202:G207)</f>
        <v>0</v>
      </c>
      <c r="H208" s="41">
        <f>SUM(H202:H207)</f>
        <v>0</v>
      </c>
      <c r="I208" s="41">
        <f>SUM(I202:I207)</f>
        <v>0</v>
      </c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K208"/>
      <c r="AL208"/>
    </row>
    <row r="209" spans="1:38" ht="15" customHeight="1" x14ac:dyDescent="0.25">
      <c r="A209" s="62" t="s">
        <v>99</v>
      </c>
      <c r="B209" s="62"/>
      <c r="C209" s="62"/>
      <c r="D209" s="27"/>
      <c r="E209" s="44"/>
      <c r="F209" s="27"/>
      <c r="G209" s="27"/>
      <c r="H209" s="27"/>
      <c r="I209" s="27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K209"/>
      <c r="AL209"/>
    </row>
    <row r="210" spans="1:38" ht="24" x14ac:dyDescent="0.25">
      <c r="A210" s="28" t="s">
        <v>81</v>
      </c>
      <c r="B210" s="29" t="s">
        <v>82</v>
      </c>
      <c r="C210" s="29" t="s">
        <v>83</v>
      </c>
      <c r="D210" s="29" t="s">
        <v>84</v>
      </c>
      <c r="E210" s="29" t="s">
        <v>85</v>
      </c>
      <c r="F210" s="28" t="s">
        <v>86</v>
      </c>
      <c r="G210" s="29" t="s">
        <v>87</v>
      </c>
      <c r="H210" s="29" t="s">
        <v>88</v>
      </c>
      <c r="I210" s="29" t="s">
        <v>89</v>
      </c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K210"/>
      <c r="AL210"/>
    </row>
    <row r="211" spans="1:38" ht="15" customHeight="1" x14ac:dyDescent="0.25">
      <c r="A211" s="61" t="s">
        <v>70</v>
      </c>
      <c r="B211" s="61"/>
      <c r="C211" s="61"/>
      <c r="D211" s="61"/>
      <c r="E211" s="61"/>
      <c r="F211" s="61"/>
      <c r="G211" s="61"/>
      <c r="H211" s="61"/>
      <c r="I211" s="6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K211"/>
      <c r="AL211"/>
    </row>
    <row r="212" spans="1:38" ht="15" customHeight="1" x14ac:dyDescent="0.25">
      <c r="A212" s="58" t="s">
        <v>90</v>
      </c>
      <c r="B212" s="33"/>
      <c r="C212" s="33"/>
      <c r="D212" s="36"/>
      <c r="E212" s="33"/>
      <c r="F212" s="33"/>
      <c r="G212" s="33"/>
      <c r="H212" s="33"/>
      <c r="I212" s="33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K212"/>
      <c r="AL212"/>
    </row>
    <row r="213" spans="1:38" ht="15" x14ac:dyDescent="0.25">
      <c r="A213" s="58"/>
      <c r="B213" s="33"/>
      <c r="C213" s="33"/>
      <c r="D213" s="36"/>
      <c r="E213" s="33"/>
      <c r="F213" s="33"/>
      <c r="G213" s="33"/>
      <c r="H213" s="33"/>
      <c r="I213" s="3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K213"/>
      <c r="AL213"/>
    </row>
    <row r="214" spans="1:38" ht="15" x14ac:dyDescent="0.25">
      <c r="A214" s="58"/>
      <c r="B214" s="33"/>
      <c r="C214" s="33"/>
      <c r="D214" s="36"/>
      <c r="E214" s="33"/>
      <c r="F214" s="33"/>
      <c r="G214" s="33"/>
      <c r="H214" s="33"/>
      <c r="I214" s="33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K214"/>
      <c r="AL214"/>
    </row>
    <row r="215" spans="1:38" ht="15" x14ac:dyDescent="0.25">
      <c r="A215" s="58"/>
      <c r="B215" s="33"/>
      <c r="C215" s="33"/>
      <c r="D215" s="36"/>
      <c r="E215" s="33"/>
      <c r="F215" s="33"/>
      <c r="G215" s="33"/>
      <c r="H215" s="33"/>
      <c r="I215" s="33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K215"/>
      <c r="AL215"/>
    </row>
    <row r="216" spans="1:38" ht="15" x14ac:dyDescent="0.25">
      <c r="A216" s="58"/>
      <c r="B216" s="33"/>
      <c r="C216" s="38"/>
      <c r="D216" s="39"/>
      <c r="E216" s="38"/>
      <c r="F216" s="38"/>
      <c r="G216" s="38"/>
      <c r="H216" s="38"/>
      <c r="I216" s="38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K216"/>
      <c r="AL216"/>
    </row>
    <row r="217" spans="1:38" ht="15" x14ac:dyDescent="0.25">
      <c r="A217" s="32"/>
      <c r="B217" s="59" t="s">
        <v>93</v>
      </c>
      <c r="C217" s="59"/>
      <c r="D217" s="59"/>
      <c r="E217" s="41">
        <f>SUM(E212:E216)</f>
        <v>0</v>
      </c>
      <c r="F217" s="41">
        <f>SUM(F212:F216)</f>
        <v>0</v>
      </c>
      <c r="G217" s="41">
        <f>SUM(G212:G216)</f>
        <v>0</v>
      </c>
      <c r="H217" s="41">
        <f>SUM(H212:H216)</f>
        <v>0</v>
      </c>
      <c r="I217" s="41">
        <f>SUM(I212:I216)</f>
        <v>0</v>
      </c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K217"/>
      <c r="AL217"/>
    </row>
    <row r="218" spans="1:38" ht="15" customHeight="1" x14ac:dyDescent="0.25">
      <c r="A218" s="61" t="s">
        <v>71</v>
      </c>
      <c r="B218" s="61"/>
      <c r="C218" s="61"/>
      <c r="D218" s="61"/>
      <c r="E218" s="61"/>
      <c r="F218" s="61"/>
      <c r="G218" s="61"/>
      <c r="H218" s="61"/>
      <c r="I218" s="61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K218"/>
      <c r="AL218"/>
    </row>
    <row r="219" spans="1:38" ht="22.35" customHeight="1" x14ac:dyDescent="0.25">
      <c r="A219" s="58" t="s">
        <v>98</v>
      </c>
      <c r="B219" s="33"/>
      <c r="C219" s="33"/>
      <c r="D219" s="36"/>
      <c r="E219" s="33"/>
      <c r="F219" s="33"/>
      <c r="G219" s="33"/>
      <c r="H219" s="33"/>
      <c r="I219" s="33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K219"/>
      <c r="AL219"/>
    </row>
    <row r="220" spans="1:38" ht="15" x14ac:dyDescent="0.25">
      <c r="A220" s="58"/>
      <c r="B220" s="33"/>
      <c r="C220" s="33"/>
      <c r="D220" s="36"/>
      <c r="E220" s="33"/>
      <c r="F220" s="33"/>
      <c r="G220" s="33"/>
      <c r="H220" s="33"/>
      <c r="I220" s="33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K220"/>
      <c r="AL220"/>
    </row>
    <row r="221" spans="1:38" ht="15" x14ac:dyDescent="0.25">
      <c r="A221" s="58"/>
      <c r="B221" s="33"/>
      <c r="C221" s="33"/>
      <c r="D221" s="36"/>
      <c r="E221" s="33"/>
      <c r="F221" s="33"/>
      <c r="G221" s="33"/>
      <c r="H221" s="33"/>
      <c r="I221" s="33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K221"/>
      <c r="AL221"/>
    </row>
    <row r="222" spans="1:38" ht="15" x14ac:dyDescent="0.25">
      <c r="A222" s="58"/>
      <c r="B222" s="33"/>
      <c r="C222" s="33"/>
      <c r="D222" s="36"/>
      <c r="E222" s="33"/>
      <c r="F222" s="33"/>
      <c r="G222" s="33"/>
      <c r="H222" s="33"/>
      <c r="I222" s="33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K222"/>
      <c r="AL222"/>
    </row>
    <row r="223" spans="1:38" ht="15" x14ac:dyDescent="0.25">
      <c r="A223" s="58"/>
      <c r="B223" s="33"/>
      <c r="C223" s="33"/>
      <c r="D223" s="36"/>
      <c r="E223" s="33"/>
      <c r="F223" s="33"/>
      <c r="G223" s="33"/>
      <c r="H223" s="33"/>
      <c r="I223" s="3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K223"/>
      <c r="AL223"/>
    </row>
    <row r="224" spans="1:38" ht="15" x14ac:dyDescent="0.25">
      <c r="A224" s="58"/>
      <c r="B224" s="33"/>
      <c r="C224" s="33"/>
      <c r="D224" s="36"/>
      <c r="E224" s="33"/>
      <c r="F224" s="33"/>
      <c r="G224" s="33"/>
      <c r="H224" s="33"/>
      <c r="I224" s="33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K224"/>
      <c r="AL224"/>
    </row>
    <row r="225" spans="1:38" ht="15" x14ac:dyDescent="0.25">
      <c r="A225" s="43"/>
      <c r="B225" s="59" t="s">
        <v>93</v>
      </c>
      <c r="C225" s="59"/>
      <c r="D225" s="59"/>
      <c r="E225" s="41">
        <f>SUM(E219:E224)</f>
        <v>0</v>
      </c>
      <c r="F225" s="41">
        <f>SUM(F219:F224)</f>
        <v>0</v>
      </c>
      <c r="G225" s="41">
        <f>SUM(G219:G224)</f>
        <v>0</v>
      </c>
      <c r="H225" s="41">
        <f>SUM(H219:H224)</f>
        <v>0</v>
      </c>
      <c r="I225" s="41">
        <f>SUM(I219:I224)</f>
        <v>0</v>
      </c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K225"/>
      <c r="AL225"/>
    </row>
    <row r="226" spans="1:38" x14ac:dyDescent="0.25">
      <c r="A226" s="60" t="s">
        <v>100</v>
      </c>
      <c r="B226" s="60"/>
      <c r="C226" s="60"/>
      <c r="D226" s="41"/>
      <c r="E226" s="27"/>
      <c r="F226" s="42" t="s">
        <v>97</v>
      </c>
      <c r="G226" s="27"/>
      <c r="H226" s="27"/>
      <c r="I226" s="27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K226"/>
      <c r="AL226"/>
    </row>
    <row r="227" spans="1:38" ht="24" x14ac:dyDescent="0.25">
      <c r="A227" s="28" t="s">
        <v>81</v>
      </c>
      <c r="B227" s="29" t="s">
        <v>82</v>
      </c>
      <c r="C227" s="29" t="s">
        <v>83</v>
      </c>
      <c r="D227" s="29" t="s">
        <v>84</v>
      </c>
      <c r="E227" s="29" t="s">
        <v>85</v>
      </c>
      <c r="F227" s="28" t="s">
        <v>86</v>
      </c>
      <c r="G227" s="29" t="s">
        <v>87</v>
      </c>
      <c r="H227" s="29" t="s">
        <v>88</v>
      </c>
      <c r="I227" s="29" t="s">
        <v>89</v>
      </c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K227"/>
      <c r="AL227"/>
    </row>
    <row r="228" spans="1:38" ht="15" customHeight="1" x14ac:dyDescent="0.25">
      <c r="A228" s="61" t="s">
        <v>70</v>
      </c>
      <c r="B228" s="61"/>
      <c r="C228" s="61"/>
      <c r="D228" s="61"/>
      <c r="E228" s="61"/>
      <c r="F228" s="61"/>
      <c r="G228" s="61"/>
      <c r="H228" s="61"/>
      <c r="I228" s="61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K228"/>
      <c r="AL228"/>
    </row>
    <row r="229" spans="1:38" ht="22.35" customHeight="1" x14ac:dyDescent="0.25">
      <c r="A229" s="58" t="s">
        <v>90</v>
      </c>
      <c r="B229" s="33"/>
      <c r="C229" s="33"/>
      <c r="D229" s="36"/>
      <c r="E229" s="33"/>
      <c r="F229" s="33"/>
      <c r="G229" s="33"/>
      <c r="H229" s="33"/>
      <c r="I229" s="33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K229"/>
      <c r="AL229"/>
    </row>
    <row r="230" spans="1:38" ht="15" x14ac:dyDescent="0.25">
      <c r="A230" s="58"/>
      <c r="B230" s="33"/>
      <c r="C230" s="33"/>
      <c r="D230" s="36"/>
      <c r="E230" s="33"/>
      <c r="F230" s="33"/>
      <c r="G230" s="33"/>
      <c r="H230" s="33"/>
      <c r="I230" s="33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K230"/>
      <c r="AL230"/>
    </row>
    <row r="231" spans="1:38" ht="15" x14ac:dyDescent="0.25">
      <c r="A231" s="58"/>
      <c r="B231" s="33"/>
      <c r="C231" s="33"/>
      <c r="D231" s="36"/>
      <c r="E231" s="33"/>
      <c r="F231" s="33"/>
      <c r="G231" s="33"/>
      <c r="H231" s="33"/>
      <c r="I231" s="33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K231"/>
      <c r="AL231"/>
    </row>
    <row r="232" spans="1:38" ht="15" x14ac:dyDescent="0.25">
      <c r="A232" s="58"/>
      <c r="B232" s="33"/>
      <c r="C232" s="33"/>
      <c r="D232" s="36"/>
      <c r="E232" s="33"/>
      <c r="F232" s="33"/>
      <c r="G232" s="33"/>
      <c r="H232" s="33"/>
      <c r="I232" s="33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K232"/>
      <c r="AL232"/>
    </row>
    <row r="233" spans="1:38" ht="15" x14ac:dyDescent="0.25">
      <c r="A233" s="32"/>
      <c r="B233" s="59" t="s">
        <v>93</v>
      </c>
      <c r="C233" s="59"/>
      <c r="D233" s="59"/>
      <c r="E233" s="41">
        <f>SUM(E229:E232)</f>
        <v>0</v>
      </c>
      <c r="F233" s="41">
        <f>SUM(F229:F232)</f>
        <v>0</v>
      </c>
      <c r="G233" s="41">
        <f>SUM(G229:G232)</f>
        <v>0</v>
      </c>
      <c r="H233" s="41">
        <f>SUM(H229:H232)</f>
        <v>0</v>
      </c>
      <c r="I233" s="41">
        <f>SUM(I229:I232)</f>
        <v>0</v>
      </c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K233"/>
      <c r="AL233"/>
    </row>
    <row r="234" spans="1:38" ht="15" customHeight="1" x14ac:dyDescent="0.25">
      <c r="A234" s="61" t="s">
        <v>71</v>
      </c>
      <c r="B234" s="61"/>
      <c r="C234" s="61"/>
      <c r="D234" s="61"/>
      <c r="E234" s="61"/>
      <c r="F234" s="61"/>
      <c r="G234" s="61"/>
      <c r="H234" s="61"/>
      <c r="I234" s="61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K234"/>
      <c r="AL234"/>
    </row>
    <row r="235" spans="1:38" ht="15" customHeight="1" x14ac:dyDescent="0.25">
      <c r="A235" s="58" t="s">
        <v>98</v>
      </c>
      <c r="B235" s="33"/>
      <c r="C235" s="33"/>
      <c r="D235" s="36"/>
      <c r="E235" s="33"/>
      <c r="F235" s="33"/>
      <c r="G235" s="33"/>
      <c r="H235" s="33"/>
      <c r="I235" s="33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K235"/>
      <c r="AL235"/>
    </row>
    <row r="236" spans="1:38" ht="15" x14ac:dyDescent="0.25">
      <c r="A236" s="58"/>
      <c r="B236" s="33"/>
      <c r="C236" s="33"/>
      <c r="D236" s="36"/>
      <c r="E236" s="33"/>
      <c r="F236" s="33"/>
      <c r="G236" s="33"/>
      <c r="H236" s="33"/>
      <c r="I236" s="33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K236"/>
      <c r="AL236"/>
    </row>
    <row r="237" spans="1:38" ht="15" x14ac:dyDescent="0.25">
      <c r="A237" s="58"/>
      <c r="B237" s="33"/>
      <c r="C237" s="33"/>
      <c r="D237" s="36"/>
      <c r="E237" s="33"/>
      <c r="F237" s="33"/>
      <c r="G237" s="33"/>
      <c r="H237" s="33"/>
      <c r="I237" s="33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K237"/>
      <c r="AL237"/>
    </row>
    <row r="238" spans="1:38" ht="15" x14ac:dyDescent="0.25">
      <c r="A238" s="58"/>
      <c r="B238" s="33"/>
      <c r="C238" s="33"/>
      <c r="D238" s="36"/>
      <c r="E238" s="33"/>
      <c r="F238" s="33"/>
      <c r="G238" s="33"/>
      <c r="H238" s="33"/>
      <c r="I238" s="33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K238"/>
      <c r="AL238"/>
    </row>
    <row r="239" spans="1:38" ht="15" x14ac:dyDescent="0.25">
      <c r="A239" s="58"/>
      <c r="B239" s="33"/>
      <c r="C239" s="33"/>
      <c r="D239" s="36"/>
      <c r="E239" s="33"/>
      <c r="F239" s="33"/>
      <c r="G239" s="33"/>
      <c r="H239" s="33"/>
      <c r="I239" s="33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K239"/>
      <c r="AL239"/>
    </row>
    <row r="240" spans="1:38" ht="15" x14ac:dyDescent="0.25">
      <c r="A240" s="58"/>
      <c r="B240" s="33"/>
      <c r="C240" s="33"/>
      <c r="D240" s="36"/>
      <c r="E240" s="33"/>
      <c r="F240" s="33"/>
      <c r="G240" s="33"/>
      <c r="H240" s="33"/>
      <c r="I240" s="33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K240"/>
      <c r="AL240"/>
    </row>
    <row r="241" spans="1:38" ht="15" x14ac:dyDescent="0.25">
      <c r="A241" s="43"/>
      <c r="B241" s="59" t="s">
        <v>93</v>
      </c>
      <c r="C241" s="59"/>
      <c r="D241" s="59"/>
      <c r="E241" s="41">
        <f>SUM(E235:E240)</f>
        <v>0</v>
      </c>
      <c r="F241" s="41">
        <f>SUM(F235:F240)</f>
        <v>0</v>
      </c>
      <c r="G241" s="41">
        <f>SUM(G235:G240)</f>
        <v>0</v>
      </c>
      <c r="H241" s="41">
        <f>SUM(H235:H240)</f>
        <v>0</v>
      </c>
      <c r="I241" s="41">
        <f>SUM(I235:I240)</f>
        <v>0</v>
      </c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K241"/>
      <c r="AL241"/>
    </row>
    <row r="242" spans="1:38" x14ac:dyDescent="0.25">
      <c r="A242" s="56" t="s">
        <v>101</v>
      </c>
      <c r="B242" s="56"/>
      <c r="C242" s="56"/>
      <c r="D242" s="27"/>
      <c r="E242" s="27"/>
      <c r="F242" s="27"/>
      <c r="G242" s="27"/>
      <c r="H242" s="27"/>
      <c r="I242" s="27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K242"/>
      <c r="AL242"/>
    </row>
    <row r="243" spans="1:38" ht="24" x14ac:dyDescent="0.25">
      <c r="A243" s="28" t="s">
        <v>81</v>
      </c>
      <c r="B243" s="29" t="s">
        <v>82</v>
      </c>
      <c r="C243" s="29" t="s">
        <v>83</v>
      </c>
      <c r="D243" s="29" t="s">
        <v>84</v>
      </c>
      <c r="E243" s="29" t="s">
        <v>85</v>
      </c>
      <c r="F243" s="28" t="s">
        <v>86</v>
      </c>
      <c r="G243" s="29" t="s">
        <v>87</v>
      </c>
      <c r="H243" s="29" t="s">
        <v>88</v>
      </c>
      <c r="I243" s="29" t="s">
        <v>89</v>
      </c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K243"/>
      <c r="AL243"/>
    </row>
    <row r="244" spans="1:38" ht="15" x14ac:dyDescent="0.25">
      <c r="A244" s="66" t="s">
        <v>70</v>
      </c>
      <c r="B244" s="66"/>
      <c r="C244" s="66"/>
      <c r="D244" s="66"/>
      <c r="E244" s="66"/>
      <c r="F244" s="66"/>
      <c r="G244" s="66"/>
      <c r="H244" s="66"/>
      <c r="I244" s="66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K244"/>
      <c r="AL244"/>
    </row>
    <row r="245" spans="1:38" ht="22.35" customHeight="1" x14ac:dyDescent="0.25">
      <c r="A245" s="58" t="s">
        <v>90</v>
      </c>
      <c r="B245" s="33"/>
      <c r="C245" s="33"/>
      <c r="D245" s="36"/>
      <c r="E245" s="33"/>
      <c r="F245" s="33"/>
      <c r="G245" s="33"/>
      <c r="H245" s="33"/>
      <c r="I245" s="33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K245"/>
      <c r="AL245"/>
    </row>
    <row r="246" spans="1:38" ht="15" x14ac:dyDescent="0.25">
      <c r="A246" s="58"/>
      <c r="B246" s="33"/>
      <c r="C246" s="33"/>
      <c r="D246" s="36"/>
      <c r="E246" s="33"/>
      <c r="F246" s="33"/>
      <c r="G246" s="33"/>
      <c r="H246" s="33"/>
      <c r="I246" s="33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K246"/>
      <c r="AL246"/>
    </row>
    <row r="247" spans="1:38" ht="15" x14ac:dyDescent="0.25">
      <c r="A247" s="58"/>
      <c r="B247" s="33"/>
      <c r="C247" s="33"/>
      <c r="D247" s="36"/>
      <c r="E247" s="33"/>
      <c r="F247" s="33"/>
      <c r="G247" s="33"/>
      <c r="H247" s="33"/>
      <c r="I247" s="33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K247"/>
      <c r="AL247"/>
    </row>
    <row r="248" spans="1:38" ht="15" x14ac:dyDescent="0.25">
      <c r="A248" s="58"/>
      <c r="B248" s="33"/>
      <c r="C248" s="33"/>
      <c r="D248" s="36"/>
      <c r="E248" s="33"/>
      <c r="F248" s="33"/>
      <c r="G248" s="33"/>
      <c r="H248" s="33"/>
      <c r="I248" s="33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K248"/>
      <c r="AL248"/>
    </row>
    <row r="249" spans="1:38" ht="15" x14ac:dyDescent="0.25">
      <c r="A249" s="58"/>
      <c r="B249" s="33"/>
      <c r="C249" s="33"/>
      <c r="D249" s="36"/>
      <c r="E249" s="33"/>
      <c r="F249" s="33"/>
      <c r="G249" s="33"/>
      <c r="H249" s="33"/>
      <c r="I249" s="33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K249"/>
      <c r="AL249"/>
    </row>
    <row r="250" spans="1:38" ht="15" x14ac:dyDescent="0.25">
      <c r="A250" s="43"/>
      <c r="B250" s="59" t="s">
        <v>93</v>
      </c>
      <c r="C250" s="59"/>
      <c r="D250" s="59"/>
      <c r="E250" s="41">
        <f>SUM(E245:E249)</f>
        <v>0</v>
      </c>
      <c r="F250" s="41">
        <f>SUM(F245:F249)</f>
        <v>0</v>
      </c>
      <c r="G250" s="41">
        <f>SUM(G245:G249)</f>
        <v>0</v>
      </c>
      <c r="H250" s="41">
        <f>SUM(H245:H249)</f>
        <v>0</v>
      </c>
      <c r="I250" s="41">
        <f>SUM(I245:I249)</f>
        <v>0</v>
      </c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K250"/>
      <c r="AL250"/>
    </row>
    <row r="251" spans="1:38" ht="15" customHeight="1" x14ac:dyDescent="0.25">
      <c r="A251" s="57" t="s">
        <v>71</v>
      </c>
      <c r="B251" s="57"/>
      <c r="C251" s="57"/>
      <c r="D251" s="57"/>
      <c r="E251" s="57">
        <f>SUM(E245:E249)</f>
        <v>0</v>
      </c>
      <c r="F251" s="57"/>
      <c r="G251" s="57"/>
      <c r="H251" s="57"/>
      <c r="I251" s="57">
        <f>SUM(I245:I249)</f>
        <v>0</v>
      </c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K251"/>
      <c r="AL251"/>
    </row>
    <row r="252" spans="1:38" ht="22.7" customHeight="1" x14ac:dyDescent="0.25">
      <c r="A252" s="58" t="s">
        <v>98</v>
      </c>
      <c r="B252" s="33"/>
      <c r="C252" s="33"/>
      <c r="D252" s="36"/>
      <c r="E252" s="33"/>
      <c r="F252" s="33"/>
      <c r="G252" s="33"/>
      <c r="H252" s="33"/>
      <c r="I252" s="33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K252"/>
      <c r="AL252"/>
    </row>
    <row r="253" spans="1:38" ht="15" x14ac:dyDescent="0.25">
      <c r="A253" s="58"/>
      <c r="B253" s="33"/>
      <c r="C253" s="33"/>
      <c r="D253" s="42"/>
      <c r="E253" s="33"/>
      <c r="F253" s="33"/>
      <c r="G253" s="33"/>
      <c r="H253" s="33"/>
      <c r="I253" s="3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K253"/>
      <c r="AL253"/>
    </row>
    <row r="254" spans="1:38" ht="15" x14ac:dyDescent="0.25">
      <c r="A254" s="58"/>
      <c r="B254" s="33"/>
      <c r="C254" s="33"/>
      <c r="D254" s="36"/>
      <c r="E254" s="33"/>
      <c r="F254" s="33"/>
      <c r="G254" s="33"/>
      <c r="H254" s="33"/>
      <c r="I254" s="33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K254"/>
      <c r="AL254"/>
    </row>
    <row r="255" spans="1:38" ht="15" x14ac:dyDescent="0.25">
      <c r="A255" s="58"/>
      <c r="B255" s="33"/>
      <c r="C255" s="33"/>
      <c r="D255" s="36"/>
      <c r="E255" s="33"/>
      <c r="F255" s="33"/>
      <c r="G255" s="33"/>
      <c r="H255" s="33"/>
      <c r="I255" s="33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K255"/>
      <c r="AL255"/>
    </row>
    <row r="256" spans="1:38" ht="15" x14ac:dyDescent="0.25">
      <c r="A256" s="58"/>
      <c r="B256" s="33"/>
      <c r="C256" s="33"/>
      <c r="D256" s="36"/>
      <c r="E256" s="33"/>
      <c r="F256" s="33"/>
      <c r="G256" s="33"/>
      <c r="H256" s="33"/>
      <c r="I256" s="33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K256"/>
      <c r="AL256"/>
    </row>
    <row r="257" spans="1:38" ht="15" x14ac:dyDescent="0.25">
      <c r="A257" s="58"/>
      <c r="B257" s="33"/>
      <c r="C257" s="33"/>
      <c r="D257" s="36"/>
      <c r="E257" s="33"/>
      <c r="F257" s="33"/>
      <c r="G257" s="33"/>
      <c r="H257" s="33"/>
      <c r="I257" s="33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K257"/>
      <c r="AL257"/>
    </row>
    <row r="258" spans="1:38" ht="15" x14ac:dyDescent="0.25">
      <c r="A258" s="43"/>
      <c r="B258" s="59" t="s">
        <v>93</v>
      </c>
      <c r="C258" s="59"/>
      <c r="D258" s="59"/>
      <c r="E258" s="41">
        <f>SUM(E252:E257)</f>
        <v>0</v>
      </c>
      <c r="F258" s="41">
        <f>SUM(F252:F257)</f>
        <v>0</v>
      </c>
      <c r="G258" s="41">
        <f>SUM(G252:G257)</f>
        <v>0</v>
      </c>
      <c r="H258" s="41">
        <f>SUM(H252:H257)</f>
        <v>0</v>
      </c>
      <c r="I258" s="41">
        <f>SUM(I252:I257)</f>
        <v>0</v>
      </c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K258"/>
      <c r="AL258"/>
    </row>
  </sheetData>
  <mergeCells count="108">
    <mergeCell ref="A235:A240"/>
    <mergeCell ref="B241:D241"/>
    <mergeCell ref="A242:C242"/>
    <mergeCell ref="A244:I244"/>
    <mergeCell ref="A245:A249"/>
    <mergeCell ref="B250:D250"/>
    <mergeCell ref="A251:I251"/>
    <mergeCell ref="A252:A257"/>
    <mergeCell ref="B258:D258"/>
    <mergeCell ref="B217:D217"/>
    <mergeCell ref="A218:I218"/>
    <mergeCell ref="A219:A224"/>
    <mergeCell ref="B225:D225"/>
    <mergeCell ref="A226:C226"/>
    <mergeCell ref="A228:I228"/>
    <mergeCell ref="A229:A232"/>
    <mergeCell ref="B233:D233"/>
    <mergeCell ref="A234:I234"/>
    <mergeCell ref="A194:I194"/>
    <mergeCell ref="A195:A199"/>
    <mergeCell ref="B200:D200"/>
    <mergeCell ref="A201:I201"/>
    <mergeCell ref="A202:A207"/>
    <mergeCell ref="B208:D208"/>
    <mergeCell ref="A209:C209"/>
    <mergeCell ref="A211:I211"/>
    <mergeCell ref="A212:A216"/>
    <mergeCell ref="A173:I173"/>
    <mergeCell ref="A174:D174"/>
    <mergeCell ref="A176:I176"/>
    <mergeCell ref="A177:A182"/>
    <mergeCell ref="B183:D183"/>
    <mergeCell ref="A184:I184"/>
    <mergeCell ref="A185:A191"/>
    <mergeCell ref="B191:D191"/>
    <mergeCell ref="A192:C192"/>
    <mergeCell ref="A149:A154"/>
    <mergeCell ref="B155:D155"/>
    <mergeCell ref="A156:C156"/>
    <mergeCell ref="A158:I158"/>
    <mergeCell ref="A159:A163"/>
    <mergeCell ref="B164:D164"/>
    <mergeCell ref="A165:I165"/>
    <mergeCell ref="A166:A171"/>
    <mergeCell ref="B172:D172"/>
    <mergeCell ref="B131:D131"/>
    <mergeCell ref="A132:I132"/>
    <mergeCell ref="A133:A138"/>
    <mergeCell ref="B139:D139"/>
    <mergeCell ref="A140:C140"/>
    <mergeCell ref="A142:I142"/>
    <mergeCell ref="A143:A146"/>
    <mergeCell ref="B147:D147"/>
    <mergeCell ref="A148:I148"/>
    <mergeCell ref="A108:I108"/>
    <mergeCell ref="A109:A113"/>
    <mergeCell ref="B114:D114"/>
    <mergeCell ref="A115:I115"/>
    <mergeCell ref="A116:A121"/>
    <mergeCell ref="B122:D122"/>
    <mergeCell ref="A123:C123"/>
    <mergeCell ref="A125:I125"/>
    <mergeCell ref="A126:A130"/>
    <mergeCell ref="A87:I87"/>
    <mergeCell ref="A88:D88"/>
    <mergeCell ref="A90:I90"/>
    <mergeCell ref="A91:A96"/>
    <mergeCell ref="B97:D97"/>
    <mergeCell ref="A98:I98"/>
    <mergeCell ref="A99:A105"/>
    <mergeCell ref="B105:D105"/>
    <mergeCell ref="A106:C106"/>
    <mergeCell ref="A64:A69"/>
    <mergeCell ref="B70:D70"/>
    <mergeCell ref="A71:C71"/>
    <mergeCell ref="A73:I73"/>
    <mergeCell ref="A74:A77"/>
    <mergeCell ref="B78:D78"/>
    <mergeCell ref="A79:I79"/>
    <mergeCell ref="A80:A85"/>
    <mergeCell ref="B86:D86"/>
    <mergeCell ref="B44:D44"/>
    <mergeCell ref="A45:I45"/>
    <mergeCell ref="A46:A51"/>
    <mergeCell ref="B53:D53"/>
    <mergeCell ref="A54:C54"/>
    <mergeCell ref="A56:I56"/>
    <mergeCell ref="A57:A61"/>
    <mergeCell ref="B62:D62"/>
    <mergeCell ref="A63:I63"/>
    <mergeCell ref="A22:I22"/>
    <mergeCell ref="A23:A26"/>
    <mergeCell ref="B27:D27"/>
    <mergeCell ref="A28:I28"/>
    <mergeCell ref="A29:A34"/>
    <mergeCell ref="B35:D35"/>
    <mergeCell ref="A36:C36"/>
    <mergeCell ref="A38:I38"/>
    <mergeCell ref="A39:A43"/>
    <mergeCell ref="A1:I1"/>
    <mergeCell ref="A2:D2"/>
    <mergeCell ref="A4:I4"/>
    <mergeCell ref="A5:A9"/>
    <mergeCell ref="B10:D10"/>
    <mergeCell ref="A11:I11"/>
    <mergeCell ref="A12:A19"/>
    <mergeCell ref="B19:D19"/>
    <mergeCell ref="A20:C20"/>
  </mergeCells>
  <pageMargins left="0.78749999999999998" right="0.78749999999999998" top="1.05277777777778" bottom="1.05277777777778" header="0.78749999999999998" footer="0.78749999999999998"/>
  <pageSetup paperSize="9" scale="35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Расход продуктов по меню</vt:lpstr>
      <vt:lpstr>меню</vt:lpstr>
      <vt:lpstr>'Расход продуктов по меню'!_Hlk99779280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3</cp:revision>
  <cp:lastPrinted>2023-07-25T07:22:16Z</cp:lastPrinted>
  <dcterms:created xsi:type="dcterms:W3CDTF">2015-06-05T18:19:34Z</dcterms:created>
  <dcterms:modified xsi:type="dcterms:W3CDTF">2023-07-27T01:46:20Z</dcterms:modified>
  <dc:language>ru-RU</dc:language>
</cp:coreProperties>
</file>